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札幌市PTA共済会\Desktop\"/>
    </mc:Choice>
  </mc:AlternateContent>
  <xr:revisionPtr revIDLastSave="0" documentId="13_ncr:1_{31225BD3-D8BD-499F-B3A2-C482D4C3F59D}" xr6:coauthVersionLast="36" xr6:coauthVersionMax="47" xr10:uidLastSave="{00000000-0000-0000-0000-000000000000}"/>
  <bookViews>
    <workbookView xWindow="9465" yWindow="2445" windowWidth="22665" windowHeight="15585" tabRatio="719" xr2:uid="{00000000-000D-0000-FFFF-FFFF00000000}"/>
  </bookViews>
  <sheets>
    <sheet name="様式1" sheetId="1" r:id="rId1"/>
    <sheet name="様式２" sheetId="6" r:id="rId2"/>
    <sheet name="様式３" sheetId="3" r:id="rId3"/>
    <sheet name="様式4" sheetId="4" r:id="rId4"/>
    <sheet name="様式５" sheetId="5" r:id="rId5"/>
    <sheet name="様式1 記入見本" sheetId="8" r:id="rId6"/>
    <sheet name="様式２ 記入見本" sheetId="9" r:id="rId7"/>
    <sheet name="様式３ 記入見本" sheetId="10" r:id="rId8"/>
    <sheet name="様式4 記入見本" sheetId="11" r:id="rId9"/>
    <sheet name="年度設定" sheetId="7" state="hidden" r:id="rId10"/>
  </sheets>
  <definedNames>
    <definedName name="_xlnm.Print_Area" localSheetId="0">様式1!$B$1:$K$25</definedName>
    <definedName name="_xlnm.Print_Area" localSheetId="5">'様式1 記入見本'!$B$1:$K$25</definedName>
    <definedName name="_xlnm.Print_Area" localSheetId="1">様式２!$B$1:$K$19</definedName>
    <definedName name="_xlnm.Print_Area" localSheetId="6">'様式２ 記入見本'!$B$1:$K$19</definedName>
    <definedName name="_xlnm.Print_Area" localSheetId="2">様式３!$A$1:$P$34</definedName>
    <definedName name="_xlnm.Print_Area" localSheetId="7">'様式３ 記入見本'!$B$1:$P$34</definedName>
    <definedName name="_xlnm.Print_Area" localSheetId="3">様式4!$B$1:$P$31</definedName>
    <definedName name="_xlnm.Print_Area" localSheetId="8">'様式4 記入見本'!$B$1:$P$31</definedName>
    <definedName name="_xlnm.Print_Area" localSheetId="4">様式５!$B$1:$N$22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K34" i="10" l="1"/>
  <c r="K33" i="10"/>
  <c r="B10" i="8"/>
  <c r="K33" i="3"/>
  <c r="B10" i="1"/>
  <c r="F22" i="3"/>
  <c r="M22" i="3" s="1"/>
  <c r="M13" i="3"/>
  <c r="L1" i="11"/>
  <c r="F25" i="11"/>
  <c r="F22" i="10"/>
  <c r="M22" i="10" s="1"/>
  <c r="M13" i="10"/>
  <c r="M26" i="10" s="1"/>
  <c r="L1" i="10"/>
  <c r="F1" i="9"/>
  <c r="G1" i="8"/>
  <c r="K34" i="3"/>
  <c r="I8" i="5"/>
  <c r="E8" i="5"/>
  <c r="C15" i="5"/>
  <c r="L1" i="4"/>
  <c r="L1" i="3"/>
  <c r="G1" i="6"/>
  <c r="G1" i="1"/>
  <c r="F25" i="4"/>
  <c r="M26" i="3" l="1"/>
</calcChain>
</file>

<file path=xl/sharedStrings.xml><?xml version="1.0" encoding="utf-8"?>
<sst xmlns="http://schemas.openxmlformats.org/spreadsheetml/2006/main" count="247" uniqueCount="109">
  <si>
    <t>人</t>
    <rPh sb="0" eb="1">
      <t>ヒト</t>
    </rPh>
    <phoneticPr fontId="2"/>
  </si>
  <si>
    <t>共済契約確定人数・送金額報告書を提出し、共済掛金を指定口座に振り込みます。</t>
  </si>
  <si>
    <t>加入者数および共済掛金の額</t>
  </si>
  <si>
    <t>加入者数をご記入ください。</t>
  </si>
  <si>
    <t>×</t>
  </si>
  <si>
    <t>⇒</t>
  </si>
  <si>
    <t>保護者加入世帯数</t>
  </si>
  <si>
    <t>②</t>
  </si>
  <si>
    <t>教職員加入世帯数</t>
  </si>
  <si>
    <r>
      <t>保</t>
    </r>
    <r>
      <rPr>
        <sz val="7"/>
        <color rgb="FF231F20"/>
        <rFont val="游明朝"/>
        <family val="1"/>
        <charset val="128"/>
      </rPr>
      <t>・</t>
    </r>
    <r>
      <rPr>
        <sz val="9"/>
        <color rgb="FF231F20"/>
        <rFont val="游明朝"/>
        <family val="1"/>
        <charset val="128"/>
      </rPr>
      <t>教</t>
    </r>
    <r>
      <rPr>
        <sz val="7"/>
        <color rgb="FF231F20"/>
        <rFont val="游明朝"/>
        <family val="1"/>
        <charset val="128"/>
      </rPr>
      <t>・</t>
    </r>
    <r>
      <rPr>
        <sz val="9"/>
        <color rgb="FF231F20"/>
        <rFont val="游明朝"/>
        <family val="1"/>
        <charset val="128"/>
      </rPr>
      <t>他合計</t>
    </r>
  </si>
  <si>
    <r>
      <t>保</t>
    </r>
    <r>
      <rPr>
        <sz val="7"/>
        <color rgb="FF231F20"/>
        <rFont val="游明朝"/>
        <family val="1"/>
        <charset val="128"/>
      </rPr>
      <t>・</t>
    </r>
    <r>
      <rPr>
        <sz val="9"/>
        <color rgb="FF231F20"/>
        <rFont val="游明朝"/>
        <family val="1"/>
        <charset val="128"/>
      </rPr>
      <t>教</t>
    </r>
    <r>
      <rPr>
        <sz val="7"/>
        <color rgb="FF231F20"/>
        <rFont val="游明朝"/>
        <family val="1"/>
        <charset val="128"/>
      </rPr>
      <t>・</t>
    </r>
    <r>
      <rPr>
        <sz val="9"/>
        <color rgb="FF231F20"/>
        <rFont val="游明朝"/>
        <family val="1"/>
        <charset val="128"/>
      </rPr>
      <t>他１世帯</t>
    </r>
  </si>
  <si>
    <t>②+③+④</t>
  </si>
  <si>
    <t>④</t>
  </si>
  <si>
    <t>一般社団法人 札幌市ＰＴＡ共済会 行</t>
  </si>
  <si>
    <t>その他の会員　加入世帯数</t>
    <rPh sb="2" eb="3">
      <t>タ</t>
    </rPh>
    <rPh sb="4" eb="6">
      <t>カイイン</t>
    </rPh>
    <rPh sb="7" eb="11">
      <t>カニュウセタイ</t>
    </rPh>
    <rPh sb="11" eb="12">
      <t>スウ</t>
    </rPh>
    <phoneticPr fontId="2"/>
  </si>
  <si>
    <t>世帯</t>
    <rPh sb="0" eb="2">
      <t>セタイ</t>
    </rPh>
    <phoneticPr fontId="2"/>
  </si>
  <si>
    <t>円</t>
    <rPh sb="0" eb="1">
      <t>エン</t>
    </rPh>
    <phoneticPr fontId="2"/>
  </si>
  <si>
    <t>◆ ＰＴＡ会員(保護者・教職員・その他の会員等)</t>
  </si>
  <si>
    <t>月</t>
    <rPh sb="0" eb="1">
      <t>ガツ</t>
    </rPh>
    <phoneticPr fontId="2"/>
  </si>
  <si>
    <t>日</t>
    <rPh sb="0" eb="1">
      <t>ニチ</t>
    </rPh>
    <phoneticPr fontId="2"/>
  </si>
  <si>
    <t>共済掛金　振込額合計</t>
    <rPh sb="0" eb="2">
      <t>キョウサイ</t>
    </rPh>
    <rPh sb="2" eb="4">
      <t>カケキン</t>
    </rPh>
    <rPh sb="5" eb="7">
      <t>フリコミ</t>
    </rPh>
    <rPh sb="7" eb="8">
      <t>ガク</t>
    </rPh>
    <rPh sb="8" eb="10">
      <t>ゴウケイ</t>
    </rPh>
    <phoneticPr fontId="2"/>
  </si>
  <si>
    <t>保・教・他 共済掛金</t>
    <rPh sb="6" eb="8">
      <t>キョウサイ</t>
    </rPh>
    <rPh sb="8" eb="10">
      <t>カケキン</t>
    </rPh>
    <phoneticPr fontId="2"/>
  </si>
  <si>
    <t>園・児・生　共済掛金</t>
    <rPh sb="6" eb="8">
      <t>キョウサイ</t>
    </rPh>
    <rPh sb="8" eb="9">
      <t>スミカケキン</t>
    </rPh>
    <phoneticPr fontId="2"/>
  </si>
  <si>
    <t>公印</t>
    <rPh sb="0" eb="2">
      <t>コウイン</t>
    </rPh>
    <phoneticPr fontId="2"/>
  </si>
  <si>
    <t>送付期限　5月末日</t>
    <rPh sb="0" eb="2">
      <t>ソウフ</t>
    </rPh>
    <rPh sb="2" eb="4">
      <t>キゲン</t>
    </rPh>
    <rPh sb="6" eb="7">
      <t>ガツ</t>
    </rPh>
    <rPh sb="7" eb="9">
      <t>マツジツ</t>
    </rPh>
    <phoneticPr fontId="2"/>
  </si>
  <si>
    <t>加入が決定しましたら、速やかに市P共済会へ庁内メール便にて送付願います。
庁内メール便の宛先　札幌市生涯学習総合センター　3階　札幌市PTA共済会</t>
    <rPh sb="0" eb="2">
      <t>カニュウ</t>
    </rPh>
    <rPh sb="3" eb="5">
      <t>ケッテイ</t>
    </rPh>
    <rPh sb="11" eb="12">
      <t>スミ</t>
    </rPh>
    <rPh sb="15" eb="16">
      <t>シ</t>
    </rPh>
    <rPh sb="17" eb="19">
      <t>キョウサイ</t>
    </rPh>
    <rPh sb="19" eb="20">
      <t>カイ</t>
    </rPh>
    <rPh sb="21" eb="23">
      <t>チョウナイ</t>
    </rPh>
    <rPh sb="26" eb="27">
      <t>ビン</t>
    </rPh>
    <rPh sb="29" eb="31">
      <t>ソウフ</t>
    </rPh>
    <rPh sb="31" eb="32">
      <t>ネガ</t>
    </rPh>
    <rPh sb="37" eb="39">
      <t>チョウナイ</t>
    </rPh>
    <rPh sb="42" eb="43">
      <t>ビン</t>
    </rPh>
    <rPh sb="44" eb="46">
      <t>アテサキ</t>
    </rPh>
    <rPh sb="47" eb="50">
      <t>サッポロシ</t>
    </rPh>
    <rPh sb="50" eb="54">
      <t>ショウガイガクシュウ</t>
    </rPh>
    <rPh sb="54" eb="56">
      <t>ソウゴウ</t>
    </rPh>
    <rPh sb="62" eb="63">
      <t>カイ</t>
    </rPh>
    <rPh sb="64" eb="67">
      <t>サッポロシ</t>
    </rPh>
    <rPh sb="70" eb="73">
      <t>キョウサイカイ</t>
    </rPh>
    <phoneticPr fontId="2"/>
  </si>
  <si>
    <r>
      <t xml:space="preserve">申　込　者 
</t>
    </r>
    <r>
      <rPr>
        <sz val="9"/>
        <color rgb="FF231F20"/>
        <rFont val="游明朝"/>
        <family val="1"/>
        <charset val="128"/>
      </rPr>
      <t>(単位ＰＴＡ名)</t>
    </r>
    <phoneticPr fontId="2"/>
  </si>
  <si>
    <r>
      <t xml:space="preserve">代　表　者 
</t>
    </r>
    <r>
      <rPr>
        <sz val="9"/>
        <color rgb="FF231F20"/>
        <rFont val="游明朝"/>
        <family val="1"/>
        <charset val="128"/>
      </rPr>
      <t>(会長名)</t>
    </r>
    <phoneticPr fontId="2"/>
  </si>
  <si>
    <t>住　　　所</t>
    <phoneticPr fontId="2"/>
  </si>
  <si>
    <t>共済契約申込書</t>
    <rPh sb="4" eb="7">
      <t>モウシコミショ</t>
    </rPh>
    <phoneticPr fontId="2"/>
  </si>
  <si>
    <t xml:space="preserve">共済掛金        </t>
    <phoneticPr fontId="2"/>
  </si>
  <si>
    <t xml:space="preserve">共済契約確定人数・送金額報告書   </t>
    <phoneticPr fontId="2"/>
  </si>
  <si>
    <t>庁内メール便の宛先 札幌市生涯学習総合センター 3階 札幌市ＰＴＡ共済会</t>
    <phoneticPr fontId="2"/>
  </si>
  <si>
    <t>＊非加入届出書の提出者は加入者数に含みません。</t>
    <phoneticPr fontId="2"/>
  </si>
  <si>
    <t>①＋⑤</t>
    <phoneticPr fontId="2"/>
  </si>
  <si>
    <t>⑤</t>
    <phoneticPr fontId="2"/>
  </si>
  <si>
    <t xml:space="preserve">③ </t>
    <phoneticPr fontId="2"/>
  </si>
  <si>
    <t>⇒</t>
    <phoneticPr fontId="2"/>
  </si>
  <si>
    <t>×</t>
    <phoneticPr fontId="2"/>
  </si>
  <si>
    <t>①</t>
    <phoneticPr fontId="2"/>
  </si>
  <si>
    <r>
      <t>園</t>
    </r>
    <r>
      <rPr>
        <sz val="7"/>
        <color rgb="FF231F20"/>
        <rFont val="游明朝"/>
        <family val="1"/>
        <charset val="128"/>
      </rPr>
      <t>・</t>
    </r>
    <r>
      <rPr>
        <sz val="9"/>
        <color rgb="FF231F20"/>
        <rFont val="游明朝"/>
        <family val="1"/>
        <charset val="128"/>
      </rPr>
      <t>児</t>
    </r>
    <r>
      <rPr>
        <sz val="7"/>
        <color rgb="FF231F20"/>
        <rFont val="游明朝"/>
        <family val="1"/>
        <charset val="128"/>
      </rPr>
      <t>・</t>
    </r>
    <r>
      <rPr>
        <sz val="9"/>
        <color rgb="FF231F20"/>
        <rFont val="游明朝"/>
        <family val="1"/>
        <charset val="128"/>
      </rPr>
      <t>生１人</t>
    </r>
    <phoneticPr fontId="2"/>
  </si>
  <si>
    <r>
      <t>園</t>
    </r>
    <r>
      <rPr>
        <sz val="7"/>
        <color rgb="FF231F20"/>
        <rFont val="游明朝"/>
        <family val="1"/>
        <charset val="128"/>
      </rPr>
      <t>・</t>
    </r>
    <r>
      <rPr>
        <sz val="9"/>
        <color rgb="FF231F20"/>
        <rFont val="游明朝"/>
        <family val="1"/>
        <charset val="128"/>
      </rPr>
      <t>児</t>
    </r>
    <r>
      <rPr>
        <sz val="7"/>
        <color rgb="FF231F20"/>
        <rFont val="游明朝"/>
        <family val="1"/>
        <charset val="128"/>
      </rPr>
      <t>・</t>
    </r>
    <r>
      <rPr>
        <sz val="9"/>
        <color rgb="FF231F20"/>
        <rFont val="游明朝"/>
        <family val="1"/>
        <charset val="128"/>
      </rPr>
      <t>生　加入者数</t>
    </r>
    <phoneticPr fontId="2"/>
  </si>
  <si>
    <t>住　　所</t>
    <phoneticPr fontId="2"/>
  </si>
  <si>
    <r>
      <t xml:space="preserve">代 表 者 
</t>
    </r>
    <r>
      <rPr>
        <sz val="9"/>
        <color rgb="FF231F20"/>
        <rFont val="游明朝"/>
        <family val="1"/>
        <charset val="128"/>
      </rPr>
      <t>(会長名)</t>
    </r>
    <phoneticPr fontId="2"/>
  </si>
  <si>
    <r>
      <t xml:space="preserve">申 込 者 
</t>
    </r>
    <r>
      <rPr>
        <sz val="9"/>
        <color rgb="FF231F20"/>
        <rFont val="游明朝"/>
        <family val="1"/>
        <charset val="128"/>
      </rPr>
      <t>(単位ＰＴＡ名)</t>
    </r>
    <phoneticPr fontId="2"/>
  </si>
  <si>
    <t>共済契約確定人数・送金額報告書</t>
    <phoneticPr fontId="2"/>
  </si>
  <si>
    <t>庁内メール便の宛先 札幌市生涯学習総合センター 3階 札幌市ＰＴＡ共済会</t>
    <phoneticPr fontId="2"/>
  </si>
  <si>
    <t xml:space="preserve">③ </t>
    <phoneticPr fontId="2"/>
  </si>
  <si>
    <r>
      <t>園</t>
    </r>
    <r>
      <rPr>
        <sz val="7"/>
        <color rgb="FF231F20"/>
        <rFont val="游明朝"/>
        <family val="1"/>
        <charset val="128"/>
      </rPr>
      <t>・</t>
    </r>
    <r>
      <rPr>
        <sz val="9"/>
        <color rgb="FF231F20"/>
        <rFont val="游明朝"/>
        <family val="1"/>
        <charset val="128"/>
      </rPr>
      <t>児</t>
    </r>
    <r>
      <rPr>
        <sz val="7"/>
        <color rgb="FF231F20"/>
        <rFont val="游明朝"/>
        <family val="1"/>
        <charset val="128"/>
      </rPr>
      <t>・</t>
    </r>
    <r>
      <rPr>
        <sz val="9"/>
        <color rgb="FF231F20"/>
        <rFont val="游明朝"/>
        <family val="1"/>
        <charset val="128"/>
      </rPr>
      <t>生　加入者数</t>
    </r>
    <phoneticPr fontId="2"/>
  </si>
  <si>
    <t>訂正理由：</t>
    <rPh sb="0" eb="2">
      <t>テイセイ</t>
    </rPh>
    <rPh sb="2" eb="4">
      <t>リユウ</t>
    </rPh>
    <phoneticPr fontId="2"/>
  </si>
  <si>
    <t>加入者数の訂正　　転入・転出の訂正用ではありません</t>
    <rPh sb="5" eb="7">
      <t>テイセイ</t>
    </rPh>
    <rPh sb="9" eb="11">
      <t>テンニュウ</t>
    </rPh>
    <rPh sb="12" eb="14">
      <t>テンシュツ</t>
    </rPh>
    <rPh sb="15" eb="18">
      <t>テイセイヨウ</t>
    </rPh>
    <phoneticPr fontId="2"/>
  </si>
  <si>
    <t>共済掛金の支払い後に、共済契約者が、被共済者の追加及び被共済者の一部を脱退させようとするときは、 共済契約確定人数訂正通知書を、当会に提出してください。</t>
  </si>
  <si>
    <t>住　　所</t>
    <phoneticPr fontId="2"/>
  </si>
  <si>
    <r>
      <t xml:space="preserve">代 表 者 
</t>
    </r>
    <r>
      <rPr>
        <sz val="9"/>
        <color rgb="FF231F20"/>
        <rFont val="游明朝"/>
        <family val="1"/>
        <charset val="128"/>
      </rPr>
      <t>(会長名)</t>
    </r>
    <phoneticPr fontId="2"/>
  </si>
  <si>
    <r>
      <t xml:space="preserve">申 込 者 
</t>
    </r>
    <r>
      <rPr>
        <sz val="9"/>
        <color rgb="FF231F20"/>
        <rFont val="游明朝"/>
        <family val="1"/>
        <charset val="128"/>
      </rPr>
      <t>(単位ＰＴＡ名)</t>
    </r>
    <phoneticPr fontId="2"/>
  </si>
  <si>
    <t>共済契約確定人数訂正通知書</t>
    <rPh sb="8" eb="10">
      <t>テイセイ</t>
    </rPh>
    <rPh sb="10" eb="13">
      <t>ツウチショ</t>
    </rPh>
    <phoneticPr fontId="2"/>
  </si>
  <si>
    <t>園児・児童・生徒名</t>
    <phoneticPr fontId="2"/>
  </si>
  <si>
    <t>印</t>
    <rPh sb="0" eb="1">
      <t>イン</t>
    </rPh>
    <phoneticPr fontId="2"/>
  </si>
  <si>
    <t xml:space="preserve">保 護 者 氏 名 </t>
    <phoneticPr fontId="2"/>
  </si>
  <si>
    <t xml:space="preserve">  学校( 幼稚園)</t>
    <phoneticPr fontId="2"/>
  </si>
  <si>
    <t xml:space="preserve"> 札幌市立 </t>
    <phoneticPr fontId="2"/>
  </si>
  <si>
    <t>保護者と先生の会会長 様</t>
  </si>
  <si>
    <t>ーーーーーーーーーーーーーーーーーー　　キ　リ　ト　リ　ーーーーーーーーーーーーーーーーーーー　</t>
    <phoneticPr fontId="2"/>
  </si>
  <si>
    <t xml:space="preserve"> まで</t>
    <phoneticPr fontId="2"/>
  </si>
  <si>
    <t>から</t>
    <phoneticPr fontId="2"/>
  </si>
  <si>
    <t>期間</t>
    <rPh sb="0" eb="2">
      <t>キカン</t>
    </rPh>
    <phoneticPr fontId="2"/>
  </si>
  <si>
    <t>非加入届出書について</t>
    <phoneticPr fontId="2"/>
  </si>
  <si>
    <t>非加入届出書</t>
    <rPh sb="0" eb="3">
      <t>ヒカニュウ</t>
    </rPh>
    <rPh sb="3" eb="6">
      <t>トドケデショ</t>
    </rPh>
    <phoneticPr fontId="2"/>
  </si>
  <si>
    <t>所属学校名</t>
    <phoneticPr fontId="2"/>
  </si>
  <si>
    <t>札幌市ＰＴＡ共済会に関するお知らせ</t>
  </si>
  <si>
    <t>　さて、「札幌市PTA共済会」は単位PTAで加入・非加入を選択するものとなっており、過日、PTA総会において加入の決議となりました。共済掛金は下記のとおりです。</t>
    <phoneticPr fontId="2"/>
  </si>
  <si>
    <t>記</t>
    <rPh sb="0" eb="1">
      <t>キ</t>
    </rPh>
    <phoneticPr fontId="2"/>
  </si>
  <si>
    <t>PTA会員（保護者、教職員等）は１世帯 140円</t>
    <rPh sb="3" eb="5">
      <t>カイイン</t>
    </rPh>
    <rPh sb="6" eb="9">
      <t>ホゴシャ</t>
    </rPh>
    <rPh sb="10" eb="14">
      <t>キョウショクイントウ</t>
    </rPh>
    <rPh sb="17" eb="19">
      <t>セタイ</t>
    </rPh>
    <rPh sb="23" eb="24">
      <t>エン</t>
    </rPh>
    <phoneticPr fontId="2"/>
  </si>
  <si>
    <t>＊＊学校ＰＴＡ会員各位</t>
    <phoneticPr fontId="2"/>
  </si>
  <si>
    <t>＊その他の会員については名簿の提出をお願いします。書式は問いません。</t>
    <phoneticPr fontId="2"/>
  </si>
  <si>
    <t>　陽春の候、各PTA会員の皆様におかれましては益々ご清栄のこととお喜び申し上げます。また日頃よりPTA活動にご理解を賜りまして心よりお礼申し上げます。</t>
    <rPh sb="1" eb="3">
      <t>ヨウシュン</t>
    </rPh>
    <rPh sb="4" eb="5">
      <t>コウ</t>
    </rPh>
    <rPh sb="6" eb="7">
      <t>カク</t>
    </rPh>
    <rPh sb="10" eb="12">
      <t>カイイン</t>
    </rPh>
    <rPh sb="13" eb="15">
      <t>ミナサマ</t>
    </rPh>
    <rPh sb="23" eb="25">
      <t>マスマス</t>
    </rPh>
    <rPh sb="26" eb="28">
      <t>セイエイ</t>
    </rPh>
    <rPh sb="33" eb="34">
      <t>ヨロコ</t>
    </rPh>
    <rPh sb="35" eb="36">
      <t>モウ</t>
    </rPh>
    <rPh sb="37" eb="38">
      <t>ア</t>
    </rPh>
    <rPh sb="44" eb="46">
      <t>ヒゴロ</t>
    </rPh>
    <rPh sb="51" eb="53">
      <t>カツドウ</t>
    </rPh>
    <rPh sb="55" eb="57">
      <t>リカイ</t>
    </rPh>
    <rPh sb="58" eb="59">
      <t>タマワ</t>
    </rPh>
    <rPh sb="63" eb="64">
      <t>ココロ</t>
    </rPh>
    <rPh sb="67" eb="68">
      <t>レイ</t>
    </rPh>
    <rPh sb="68" eb="69">
      <t>モウ</t>
    </rPh>
    <rPh sb="70" eb="71">
      <t>ア</t>
    </rPh>
    <phoneticPr fontId="2"/>
  </si>
  <si>
    <t>会長　〇〇　〇〇</t>
    <rPh sb="0" eb="2">
      <t>カイチョウ</t>
    </rPh>
    <phoneticPr fontId="2"/>
  </si>
  <si>
    <t>〇〇学校PTA</t>
    <rPh sb="2" eb="4">
      <t>ガッコウ</t>
    </rPh>
    <phoneticPr fontId="2"/>
  </si>
  <si>
    <t>園児、児童、生徒は１名につき 460円</t>
    <rPh sb="0" eb="2">
      <t>エンジ</t>
    </rPh>
    <rPh sb="3" eb="5">
      <t>ジドウ</t>
    </rPh>
    <rPh sb="6" eb="8">
      <t>セイト</t>
    </rPh>
    <rPh sb="10" eb="11">
      <t>メイ</t>
    </rPh>
    <rPh sb="18" eb="19">
      <t>エン</t>
    </rPh>
    <phoneticPr fontId="2"/>
  </si>
  <si>
    <t>◆ 園児・児童・生徒</t>
    <phoneticPr fontId="2"/>
  </si>
  <si>
    <t>年度</t>
    <rPh sb="0" eb="2">
      <t>ネンド</t>
    </rPh>
    <phoneticPr fontId="2"/>
  </si>
  <si>
    <t>非加入届提出期限</t>
    <rPh sb="0" eb="3">
      <t>ヒカニュウ</t>
    </rPh>
    <rPh sb="3" eb="4">
      <t>トドケ</t>
    </rPh>
    <rPh sb="4" eb="6">
      <t>テイシュツ</t>
    </rPh>
    <rPh sb="6" eb="8">
      <t>キゲン</t>
    </rPh>
    <phoneticPr fontId="2"/>
  </si>
  <si>
    <t>確定人数報告書送付期限</t>
    <rPh sb="0" eb="2">
      <t>カクテイ</t>
    </rPh>
    <rPh sb="2" eb="4">
      <t>ニンズ</t>
    </rPh>
    <rPh sb="4" eb="7">
      <t>ホウコクショ</t>
    </rPh>
    <rPh sb="7" eb="9">
      <t>ソウフ</t>
    </rPh>
    <rPh sb="9" eb="11">
      <t>キゲン</t>
    </rPh>
    <phoneticPr fontId="2"/>
  </si>
  <si>
    <t>送金期限</t>
    <rPh sb="0" eb="2">
      <t>ソウキン</t>
    </rPh>
    <rPh sb="2" eb="4">
      <t>キゲン</t>
    </rPh>
    <phoneticPr fontId="2"/>
  </si>
  <si>
    <t>送付期間</t>
    <phoneticPr fontId="2"/>
  </si>
  <si>
    <t>送金期限</t>
    <phoneticPr fontId="2"/>
  </si>
  <si>
    <t>2～13</t>
    <phoneticPr fontId="2"/>
  </si>
  <si>
    <t>大通小学校　保護者と先生の会</t>
    <rPh sb="0" eb="2">
      <t>オオドオリ</t>
    </rPh>
    <rPh sb="2" eb="5">
      <t>ショウガッコウ</t>
    </rPh>
    <rPh sb="6" eb="9">
      <t>ホゴシャ</t>
    </rPh>
    <rPh sb="10" eb="12">
      <t>センセイ</t>
    </rPh>
    <rPh sb="13" eb="14">
      <t>カイ</t>
    </rPh>
    <phoneticPr fontId="2"/>
  </si>
  <si>
    <t>大通　一郎</t>
    <rPh sb="0" eb="2">
      <t>オオドオ</t>
    </rPh>
    <rPh sb="3" eb="5">
      <t>イチロウ</t>
    </rPh>
    <phoneticPr fontId="2"/>
  </si>
  <si>
    <t>札幌市中央区南８８条西８丁目１－１</t>
    <rPh sb="0" eb="3">
      <t>サッポロシ</t>
    </rPh>
    <rPh sb="3" eb="6">
      <t>チュウオウク</t>
    </rPh>
    <rPh sb="6" eb="7">
      <t>ミナミ</t>
    </rPh>
    <rPh sb="9" eb="10">
      <t>ジョウ</t>
    </rPh>
    <rPh sb="10" eb="11">
      <t>ニシ</t>
    </rPh>
    <rPh sb="12" eb="14">
      <t>チョウメ</t>
    </rPh>
    <phoneticPr fontId="2"/>
  </si>
  <si>
    <t>会長　大通　一郎</t>
    <rPh sb="0" eb="2">
      <t>カイチョウ</t>
    </rPh>
    <rPh sb="3" eb="5">
      <t>オオドオ</t>
    </rPh>
    <rPh sb="6" eb="8">
      <t>イチロウ</t>
    </rPh>
    <phoneticPr fontId="2"/>
  </si>
  <si>
    <t>〇〇学校ＰＴＡ会員各位</t>
    <rPh sb="2" eb="4">
      <t>ガッコウ</t>
    </rPh>
    <phoneticPr fontId="2"/>
  </si>
  <si>
    <t>〇〇〇学校ＰＴＡ</t>
    <rPh sb="3" eb="5">
      <t>ガッコウ</t>
    </rPh>
    <phoneticPr fontId="2"/>
  </si>
  <si>
    <t>大通　一郎</t>
    <rPh sb="0" eb="2">
      <t>オオドオリ</t>
    </rPh>
    <rPh sb="3" eb="5">
      <t>イチロウ</t>
    </rPh>
    <phoneticPr fontId="2"/>
  </si>
  <si>
    <t>札幌市中央区南８８条西８丁目１ー１</t>
    <rPh sb="0" eb="3">
      <t>サッポロシ</t>
    </rPh>
    <rPh sb="3" eb="6">
      <t>チュウオウク</t>
    </rPh>
    <rPh sb="6" eb="7">
      <t>ミナミ</t>
    </rPh>
    <rPh sb="9" eb="10">
      <t>ジョウ</t>
    </rPh>
    <rPh sb="10" eb="11">
      <t>ニシ</t>
    </rPh>
    <rPh sb="12" eb="14">
      <t>チョウメ</t>
    </rPh>
    <phoneticPr fontId="2"/>
  </si>
  <si>
    <t>　例）スキーボランティアの募集期が共済掛金の支払い後だったため</t>
    <rPh sb="1" eb="2">
      <t>レイ</t>
    </rPh>
    <rPh sb="13" eb="16">
      <t>ボシュウキ</t>
    </rPh>
    <rPh sb="17" eb="21">
      <t>キョウサイカケキン</t>
    </rPh>
    <rPh sb="22" eb="24">
      <t>シハラ</t>
    </rPh>
    <rPh sb="25" eb="26">
      <t>アト</t>
    </rPh>
    <phoneticPr fontId="2"/>
  </si>
  <si>
    <t>必着</t>
    <phoneticPr fontId="2"/>
  </si>
  <si>
    <t>厳守</t>
    <rPh sb="0" eb="2">
      <t>ゲンシュ</t>
    </rPh>
    <phoneticPr fontId="2"/>
  </si>
  <si>
    <t>　今年度、札幌市ＰＴＡ共済会へ加入されない世帯は、非加入届出書に所属学
校又は幼稚園名、保護者の氏名、園児・児童・生徒の氏名をご記入の上、ご提
出ください。</t>
    <phoneticPr fontId="2"/>
  </si>
  <si>
    <t>　この用紙の提出により、下記期間における札幌市ＰＴＡ共済会の補償対象者
ではなくなりますので予めご了承ください。</t>
    <phoneticPr fontId="2"/>
  </si>
  <si>
    <t>一般社団法人 札幌市ＰＴＡ共済会</t>
    <phoneticPr fontId="2"/>
  </si>
  <si>
    <t>2025 年 　月　 日</t>
    <phoneticPr fontId="2"/>
  </si>
  <si>
    <t>　なお、6月30日を過ぎても払い込みの確認ができない場合は補償が受けられなくなりますので
 ご注意ください。 
　加入を希望されない方は、お手数ですが5月25日までに学校にある「非加入届出書」(様式5)
 を単位PTAにお届けください。</t>
    <phoneticPr fontId="2"/>
  </si>
  <si>
    <r>
      <t>(例1)　１世帯、</t>
    </r>
    <r>
      <rPr>
        <sz val="12"/>
        <color rgb="FFFF0000"/>
        <rFont val="游明朝"/>
        <family val="1"/>
        <charset val="128"/>
      </rPr>
      <t>児童</t>
    </r>
    <r>
      <rPr>
        <sz val="12"/>
        <rFont val="游明朝"/>
        <family val="1"/>
        <charset val="128"/>
      </rPr>
      <t>の場合：140円＋460円＝600円</t>
    </r>
    <rPh sb="1" eb="2">
      <t>レイ</t>
    </rPh>
    <rPh sb="6" eb="8">
      <t>セタイ</t>
    </rPh>
    <rPh sb="9" eb="11">
      <t>ジドウ</t>
    </rPh>
    <rPh sb="12" eb="14">
      <t>バアイ</t>
    </rPh>
    <rPh sb="18" eb="19">
      <t>エン</t>
    </rPh>
    <rPh sb="23" eb="24">
      <t>エン</t>
    </rPh>
    <rPh sb="28" eb="29">
      <t>エン</t>
    </rPh>
    <phoneticPr fontId="2"/>
  </si>
  <si>
    <r>
      <t>(例2)　１世帯、</t>
    </r>
    <r>
      <rPr>
        <sz val="12"/>
        <color rgb="FFFF0000"/>
        <rFont val="游明朝"/>
        <family val="1"/>
        <charset val="128"/>
      </rPr>
      <t>児童</t>
    </r>
    <r>
      <rPr>
        <sz val="12"/>
        <rFont val="游明朝"/>
        <family val="1"/>
        <charset val="128"/>
      </rPr>
      <t>２名の場合：140円＋460円＋460円＝1,060円</t>
    </r>
    <rPh sb="1" eb="2">
      <t>レイ</t>
    </rPh>
    <rPh sb="6" eb="8">
      <t>セタイ</t>
    </rPh>
    <rPh sb="9" eb="11">
      <t>ジドウ</t>
    </rPh>
    <rPh sb="12" eb="13">
      <t>メイ</t>
    </rPh>
    <rPh sb="14" eb="16">
      <t>バアイ</t>
    </rPh>
    <rPh sb="20" eb="21">
      <t>エン</t>
    </rPh>
    <rPh sb="25" eb="26">
      <t>エン</t>
    </rPh>
    <rPh sb="30" eb="31">
      <t>エン</t>
    </rPh>
    <rPh sb="37" eb="38">
      <t>エン</t>
    </rPh>
    <phoneticPr fontId="2"/>
  </si>
  <si>
    <r>
      <t>　つきましては、</t>
    </r>
    <r>
      <rPr>
        <b/>
        <sz val="11"/>
        <rFont val="游明朝"/>
        <family val="1"/>
        <charset val="128"/>
      </rPr>
      <t>共済掛金の納付を</t>
    </r>
    <r>
      <rPr>
        <b/>
        <sz val="11"/>
        <color rgb="FFFF0000"/>
        <rFont val="游明朝"/>
        <family val="1"/>
        <charset val="128"/>
      </rPr>
      <t>〇</t>
    </r>
    <r>
      <rPr>
        <b/>
        <sz val="11"/>
        <rFont val="游明朝"/>
        <family val="1"/>
        <charset val="128"/>
      </rPr>
      <t>月</t>
    </r>
    <r>
      <rPr>
        <b/>
        <sz val="11"/>
        <color rgb="FFFF0000"/>
        <rFont val="游明朝"/>
        <family val="1"/>
        <charset val="128"/>
      </rPr>
      <t>〇</t>
    </r>
    <r>
      <rPr>
        <b/>
        <sz val="11"/>
        <rFont val="游明朝"/>
        <family val="1"/>
        <charset val="128"/>
      </rPr>
      <t>日まで</t>
    </r>
    <r>
      <rPr>
        <sz val="11"/>
        <rFont val="游明朝"/>
        <family val="1"/>
        <charset val="128"/>
      </rPr>
      <t>にお願いします。</t>
    </r>
    <rPh sb="8" eb="10">
      <t>キョウサイ</t>
    </rPh>
    <rPh sb="10" eb="12">
      <t>カケキン</t>
    </rPh>
    <rPh sb="13" eb="15">
      <t>ノウフ</t>
    </rPh>
    <rPh sb="17" eb="18">
      <t>ガツ</t>
    </rPh>
    <rPh sb="19" eb="20">
      <t>ニチ</t>
    </rPh>
    <rPh sb="24" eb="25">
      <t>ネガ</t>
    </rPh>
    <phoneticPr fontId="2"/>
  </si>
  <si>
    <t>(例1)　１世帯、児童１名の場合：140円＋460円＝600円</t>
    <rPh sb="1" eb="2">
      <t>レイ</t>
    </rPh>
    <rPh sb="6" eb="8">
      <t>セタイ</t>
    </rPh>
    <rPh sb="9" eb="11">
      <t>ジドウ</t>
    </rPh>
    <rPh sb="12" eb="13">
      <t>メイ</t>
    </rPh>
    <rPh sb="14" eb="16">
      <t>バアイ</t>
    </rPh>
    <rPh sb="20" eb="21">
      <t>エン</t>
    </rPh>
    <rPh sb="25" eb="26">
      <t>エン</t>
    </rPh>
    <rPh sb="30" eb="31">
      <t>エン</t>
    </rPh>
    <phoneticPr fontId="2"/>
  </si>
  <si>
    <t>(例2)　１世帯、児童２名の場合：140円＋460円＋460円＝1,060円</t>
    <rPh sb="1" eb="2">
      <t>レイ</t>
    </rPh>
    <rPh sb="6" eb="8">
      <t>セタイ</t>
    </rPh>
    <rPh sb="9" eb="11">
      <t>ジドウ</t>
    </rPh>
    <rPh sb="12" eb="13">
      <t>メイ</t>
    </rPh>
    <rPh sb="14" eb="16">
      <t>バアイ</t>
    </rPh>
    <rPh sb="20" eb="21">
      <t>エン</t>
    </rPh>
    <rPh sb="25" eb="26">
      <t>エン</t>
    </rPh>
    <rPh sb="30" eb="31">
      <t>エン</t>
    </rPh>
    <rPh sb="37" eb="38">
      <t>エン</t>
    </rPh>
    <phoneticPr fontId="2"/>
  </si>
  <si>
    <r>
      <t>　つきましては、</t>
    </r>
    <r>
      <rPr>
        <b/>
        <sz val="11"/>
        <rFont val="游明朝"/>
        <family val="1"/>
        <charset val="128"/>
      </rPr>
      <t>共済掛金の納付を</t>
    </r>
    <r>
      <rPr>
        <b/>
        <u/>
        <sz val="11"/>
        <rFont val="游明朝"/>
        <family val="1"/>
        <charset val="128"/>
      </rPr>
      <t>〇月〇日まで</t>
    </r>
    <r>
      <rPr>
        <sz val="11"/>
        <rFont val="游明朝"/>
        <family val="1"/>
        <charset val="128"/>
      </rPr>
      <t>にお願いします。</t>
    </r>
    <rPh sb="8" eb="10">
      <t>キョウサイ</t>
    </rPh>
    <rPh sb="10" eb="12">
      <t>カケキン</t>
    </rPh>
    <rPh sb="13" eb="15">
      <t>ノウフ</t>
    </rPh>
    <rPh sb="17" eb="18">
      <t>ガツ</t>
    </rPh>
    <rPh sb="19" eb="20">
      <t>ニチ</t>
    </rPh>
    <rPh sb="24" eb="25">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</si>
</sst>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 &quot;m&quot;月 &quot;d&quot;日&quot;;@"/>
    <numFmt numFmtId="177" formatCode="yyyy/m/d;@"/>
    <numFmt numFmtId="178" formatCode="m&quot;月&quot;d&quot;日&quot;;@"/>
    <numFmt numFmtId="179" formatCode="0;\-0;;@"/>
  </numFmts>
  <fonts count="55">
    <font>
      <sz val="10"/>
      <name val="Arial"/>
    </font>
    <font>
      <sz val="10"/>
      <name val="Arial"/>
    </font>
    <font>
      <sz val="6"/>
      <name val="ＭＳ Ｐゴシック"/>
      <family val="3"/>
      <charset val="128"/>
    </font>
    <font>
      <sz val="11"/>
      <name val="游明朝"/>
      <family val="1"/>
      <charset val="128"/>
    </font>
    <font>
      <sz val="11"/>
      <color rgb="FF231F20"/>
      <name val="游明朝"/>
      <family val="1"/>
      <charset val="128"/>
    </font>
    <font>
      <sz val="10"/>
      <name val="游明朝"/>
      <family val="1"/>
      <charset val="128"/>
    </font>
    <font>
      <sz val="14"/>
      <color rgb="FF231F20"/>
      <name val="游明朝"/>
      <family val="1"/>
      <charset val="128"/>
    </font>
    <font>
      <sz val="9"/>
      <color rgb="FF231F20"/>
      <name val="游明朝"/>
      <family val="1"/>
      <charset val="128"/>
    </font>
    <font>
      <sz val="13"/>
      <color rgb="FF231F20"/>
      <name val="游明朝"/>
      <family val="1"/>
      <charset val="128"/>
    </font>
    <font>
      <sz val="10"/>
      <color rgb="FF231F20"/>
      <name val="游明朝"/>
      <family val="1"/>
      <charset val="128"/>
    </font>
    <font>
      <u/>
      <sz val="14"/>
      <color rgb="FF231F20"/>
      <name val="游明朝"/>
      <family val="1"/>
      <charset val="128"/>
    </font>
    <font>
      <sz val="7"/>
      <color rgb="FF231F20"/>
      <name val="游明朝"/>
      <family val="1"/>
      <charset val="128"/>
    </font>
    <font>
      <sz val="18"/>
      <color rgb="FF231F20"/>
      <name val="游明朝"/>
      <family val="1"/>
      <charset val="128"/>
    </font>
    <font>
      <sz val="17"/>
      <color rgb="FF231F20"/>
      <name val="游明朝"/>
      <family val="1"/>
      <charset val="128"/>
    </font>
    <font>
      <sz val="12"/>
      <color rgb="FF231F20"/>
      <name val="游明朝"/>
      <family val="1"/>
      <charset val="128"/>
    </font>
    <font>
      <b/>
      <sz val="18"/>
      <name val="游ゴシック"/>
      <family val="3"/>
      <charset val="128"/>
      <scheme val="minor"/>
    </font>
    <font>
      <b/>
      <sz val="14"/>
      <name val="游ゴシック"/>
      <family val="3"/>
      <charset val="128"/>
      <scheme val="minor"/>
    </font>
    <font>
      <sz val="16"/>
      <color rgb="FF231F20"/>
      <name val="游ゴシック"/>
      <family val="3"/>
      <charset val="128"/>
      <scheme val="minor"/>
    </font>
    <font>
      <sz val="10"/>
      <color rgb="FF231F20"/>
      <name val="MS Gothic"/>
      <family val="3"/>
    </font>
    <font>
      <b/>
      <sz val="10"/>
      <name val="游ゴシック"/>
      <family val="3"/>
      <charset val="128"/>
      <scheme val="minor"/>
    </font>
    <font>
      <b/>
      <sz val="11"/>
      <color rgb="FF231F20"/>
      <name val="游ゴシック"/>
      <family val="3"/>
      <charset val="128"/>
      <scheme val="minor"/>
    </font>
    <font>
      <b/>
      <sz val="11"/>
      <name val="游ゴシック"/>
      <family val="3"/>
      <charset val="128"/>
      <scheme val="minor"/>
    </font>
    <font>
      <sz val="16"/>
      <name val="游ゴシック"/>
      <family val="3"/>
      <charset val="128"/>
      <scheme val="minor"/>
    </font>
    <font>
      <b/>
      <sz val="9"/>
      <color rgb="FF231F20"/>
      <name val="MS Gothic"/>
      <family val="3"/>
      <charset val="128"/>
    </font>
    <font>
      <b/>
      <sz val="9"/>
      <color rgb="FF231F20"/>
      <name val="MS Gothic"/>
      <family val="3"/>
    </font>
    <font>
      <b/>
      <sz val="18"/>
      <color rgb="FF231F20"/>
      <name val="游明朝"/>
      <family val="1"/>
      <charset val="128"/>
    </font>
    <font>
      <sz val="14"/>
      <name val="游明朝"/>
      <family val="1"/>
      <charset val="128"/>
    </font>
    <font>
      <b/>
      <sz val="10"/>
      <color rgb="FF231F20"/>
      <name val="游ゴシック"/>
      <family val="3"/>
      <charset val="128"/>
      <scheme val="minor"/>
    </font>
    <font>
      <b/>
      <sz val="9"/>
      <color rgb="FF231F20"/>
      <name val="游ゴシック Medium"/>
      <family val="3"/>
      <charset val="128"/>
    </font>
    <font>
      <sz val="10"/>
      <name val="Arial"/>
      <family val="2"/>
    </font>
    <font>
      <sz val="9.5"/>
      <color rgb="FF231F20"/>
      <name val="游明朝"/>
      <family val="1"/>
      <charset val="128"/>
    </font>
    <font>
      <sz val="10"/>
      <name val="游ゴシック"/>
      <family val="3"/>
      <charset val="128"/>
      <scheme val="minor"/>
    </font>
    <font>
      <sz val="12"/>
      <color rgb="FF231F20"/>
      <name val="游ゴシック"/>
      <family val="3"/>
      <charset val="128"/>
      <scheme val="minor"/>
    </font>
    <font>
      <sz val="13"/>
      <name val="游ゴシック"/>
      <family val="3"/>
      <charset val="128"/>
      <scheme val="minor"/>
    </font>
    <font>
      <sz val="13"/>
      <name val="ＭＳ Ｐ明朝"/>
      <family val="1"/>
      <charset val="128"/>
    </font>
    <font>
      <sz val="13"/>
      <name val="游明朝"/>
      <family val="1"/>
      <charset val="128"/>
    </font>
    <font>
      <sz val="11"/>
      <color rgb="FF231F20"/>
      <name val="游ゴシック"/>
      <family val="3"/>
      <charset val="128"/>
      <scheme val="minor"/>
    </font>
    <font>
      <b/>
      <sz val="18"/>
      <color rgb="FF231F20"/>
      <name val="游ゴシック"/>
      <family val="3"/>
      <charset val="128"/>
      <scheme val="minor"/>
    </font>
    <font>
      <b/>
      <sz val="11"/>
      <color rgb="FF231F20"/>
      <name val="游明朝"/>
      <family val="1"/>
      <charset val="128"/>
    </font>
    <font>
      <b/>
      <sz val="20"/>
      <color rgb="FF231F20"/>
      <name val="游ゴシック"/>
      <family val="3"/>
      <charset val="128"/>
      <scheme val="minor"/>
    </font>
    <font>
      <sz val="12"/>
      <name val="游明朝"/>
      <family val="1"/>
      <charset val="128"/>
    </font>
    <font>
      <b/>
      <sz val="14"/>
      <name val="游明朝"/>
      <family val="1"/>
      <charset val="128"/>
    </font>
    <font>
      <sz val="10"/>
      <name val="ＭＳ Ｐゴシック"/>
      <family val="3"/>
      <charset val="128"/>
    </font>
    <font>
      <sz val="11"/>
      <color rgb="FFFF0000"/>
      <name val="游明朝"/>
      <family val="1"/>
      <charset val="128"/>
    </font>
    <font>
      <sz val="10"/>
      <color rgb="FFFF0000"/>
      <name val="游明朝"/>
      <family val="1"/>
      <charset val="128"/>
    </font>
    <font>
      <sz val="10.5"/>
      <color rgb="FF231F20"/>
      <name val="游明朝"/>
      <family val="1"/>
      <charset val="128"/>
    </font>
    <font>
      <sz val="16"/>
      <color rgb="FFFF0000"/>
      <name val="游ゴシック"/>
      <family val="3"/>
      <charset val="128"/>
      <scheme val="minor"/>
    </font>
    <font>
      <sz val="10"/>
      <color rgb="FFFF0000"/>
      <name val="Arial"/>
      <family val="2"/>
    </font>
    <font>
      <sz val="12"/>
      <color rgb="FFFF0000"/>
      <name val="BIZ UDPゴシック"/>
      <family val="3"/>
      <charset val="128"/>
    </font>
    <font>
      <sz val="11"/>
      <color rgb="FFFF0000"/>
      <name val="BIZ UDPゴシック"/>
      <family val="3"/>
      <charset val="128"/>
    </font>
    <font>
      <sz val="15"/>
      <name val="游明朝"/>
      <family val="1"/>
      <charset val="128"/>
    </font>
    <font>
      <sz val="12"/>
      <color rgb="FFFF0000"/>
      <name val="游明朝"/>
      <family val="1"/>
      <charset val="128"/>
    </font>
    <font>
      <b/>
      <sz val="11"/>
      <name val="游明朝"/>
      <family val="1"/>
      <charset val="128"/>
    </font>
    <font>
      <b/>
      <sz val="11"/>
      <color rgb="FFFF0000"/>
      <name val="游明朝"/>
      <family val="1"/>
      <charset val="128"/>
    </font>
    <font>
      <b/>
      <u/>
      <sz val="11"/>
      <name val="游明朝"/>
      <family val="1"/>
      <charset val="128"/>
    </font>
  </fonts>
  <fills count="3">
    <fill>
      <patternFill patternType="none"/>
    </fill>
    <fill>
      <patternFill patternType="gray125"/>
    </fill>
    <fill>
      <patternFill patternType="solid">
        <fgColor theme="9" tint="0.79998168889431442"/>
        <bgColor indexed="64"/>
      </patternFill>
    </fill>
  </fills>
  <borders count="25">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auto="1"/>
      </left>
      <right/>
      <top/>
      <bottom style="medium">
        <color auto="1"/>
      </bottom>
      <diagonal/>
    </border>
    <border>
      <left/>
      <right/>
      <top/>
      <bottom style="medium">
        <color auto="1"/>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alignment vertical="center"/>
    </xf>
    <xf numFmtId="0" fontId="29" fillId="0" borderId="3">
      <alignment vertical="center"/>
    </xf>
    <xf numFmtId="38" fontId="29" fillId="0" borderId="3" applyFont="0" applyFill="0" applyBorder="0" applyAlignment="0" applyProtection="0">
      <alignment vertical="center"/>
    </xf>
    <xf numFmtId="0" fontId="1" fillId="0" borderId="3">
      <alignment vertical="center"/>
    </xf>
  </cellStyleXfs>
  <cellXfs count="271">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14" fillId="0" borderId="1" xfId="0" applyFont="1" applyBorder="1">
      <alignment vertical="center"/>
    </xf>
    <xf numFmtId="0" fontId="14" fillId="0" borderId="1" xfId="0" applyFont="1" applyBorder="1" applyAlignment="1">
      <alignment vertical="top"/>
    </xf>
    <xf numFmtId="0" fontId="14" fillId="0" borderId="2" xfId="0" applyFont="1" applyBorder="1">
      <alignment vertical="center"/>
    </xf>
    <xf numFmtId="0" fontId="4" fillId="0" borderId="3" xfId="0" applyFont="1" applyBorder="1" applyAlignment="1">
      <alignment vertical="top"/>
    </xf>
    <xf numFmtId="0" fontId="4" fillId="0" borderId="2" xfId="0" applyFont="1" applyBorder="1" applyAlignment="1">
      <alignment vertical="top"/>
    </xf>
    <xf numFmtId="0" fontId="4" fillId="2" borderId="1"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right" vertical="center"/>
      <protection locked="0"/>
    </xf>
    <xf numFmtId="0" fontId="18" fillId="0" borderId="3" xfId="0" applyFont="1" applyBorder="1" applyAlignment="1">
      <alignment vertical="top"/>
    </xf>
    <xf numFmtId="0" fontId="20" fillId="0" borderId="3" xfId="0" applyFont="1" applyBorder="1" applyAlignment="1">
      <alignment vertical="top"/>
    </xf>
    <xf numFmtId="0" fontId="21" fillId="0" borderId="0" xfId="0" applyFont="1">
      <alignment vertical="center"/>
    </xf>
    <xf numFmtId="0" fontId="14" fillId="0" borderId="3" xfId="0" applyFont="1" applyBorder="1">
      <alignment vertical="center"/>
    </xf>
    <xf numFmtId="0" fontId="24" fillId="0" borderId="3" xfId="0" applyFont="1" applyBorder="1" applyAlignment="1">
      <alignment horizontal="center" vertical="center"/>
    </xf>
    <xf numFmtId="0" fontId="6" fillId="0" borderId="13" xfId="0" applyFont="1" applyBorder="1" applyAlignment="1">
      <alignment horizontal="centerContinuous" vertical="center" wrapText="1"/>
    </xf>
    <xf numFmtId="0" fontId="6" fillId="0" borderId="15" xfId="0" applyFont="1" applyBorder="1" applyAlignment="1">
      <alignment horizontal="centerContinuous" vertical="center" wrapText="1"/>
    </xf>
    <xf numFmtId="0" fontId="26" fillId="0" borderId="0" xfId="0" applyFont="1" applyAlignment="1">
      <alignment vertical="center" wrapText="1"/>
    </xf>
    <xf numFmtId="0" fontId="26" fillId="0" borderId="0" xfId="0" applyFont="1" applyAlignment="1">
      <alignment horizontal="left" vertical="center"/>
    </xf>
    <xf numFmtId="0" fontId="19" fillId="0" borderId="0" xfId="0" applyFont="1" applyAlignment="1">
      <alignment horizontal="right" vertical="center"/>
    </xf>
    <xf numFmtId="0" fontId="5" fillId="0" borderId="3" xfId="1" applyFont="1">
      <alignment vertical="center"/>
    </xf>
    <xf numFmtId="0" fontId="21" fillId="0" borderId="3" xfId="1" applyFont="1">
      <alignment vertical="center"/>
    </xf>
    <xf numFmtId="0" fontId="20" fillId="0" borderId="3" xfId="1" applyFont="1" applyAlignment="1">
      <alignment vertical="top"/>
    </xf>
    <xf numFmtId="0" fontId="29" fillId="0" borderId="3" xfId="1">
      <alignment vertical="center"/>
    </xf>
    <xf numFmtId="0" fontId="18" fillId="0" borderId="3" xfId="1" applyFont="1" applyAlignment="1">
      <alignment vertical="top"/>
    </xf>
    <xf numFmtId="0" fontId="24" fillId="0" borderId="3" xfId="1" applyFont="1" applyAlignment="1">
      <alignment horizontal="center" vertical="center"/>
    </xf>
    <xf numFmtId="0" fontId="23" fillId="0" borderId="3" xfId="1" applyFont="1" applyAlignment="1">
      <alignment horizontal="center" vertical="center"/>
    </xf>
    <xf numFmtId="0" fontId="5" fillId="0" borderId="3" xfId="1" applyFont="1" applyAlignment="1">
      <alignment vertical="top"/>
    </xf>
    <xf numFmtId="0" fontId="9" fillId="0" borderId="3" xfId="1" applyFont="1" applyAlignment="1">
      <alignment vertical="top"/>
    </xf>
    <xf numFmtId="0" fontId="3" fillId="0" borderId="21" xfId="1" applyFont="1" applyBorder="1">
      <alignment vertical="center"/>
    </xf>
    <xf numFmtId="0" fontId="22" fillId="0" borderId="18" xfId="1" applyFont="1" applyBorder="1" applyAlignment="1"/>
    <xf numFmtId="0" fontId="22" fillId="0" borderId="17" xfId="1" applyFont="1" applyBorder="1" applyAlignment="1"/>
    <xf numFmtId="0" fontId="5" fillId="0" borderId="10" xfId="1" applyFont="1" applyBorder="1" applyAlignment="1">
      <alignment horizontal="center"/>
    </xf>
    <xf numFmtId="0" fontId="9" fillId="0" borderId="8" xfId="1" applyFont="1" applyBorder="1" applyAlignment="1">
      <alignment vertical="top" wrapText="1"/>
    </xf>
    <xf numFmtId="0" fontId="9" fillId="0" borderId="16" xfId="1" applyFont="1" applyBorder="1" applyAlignment="1">
      <alignment vertical="top" wrapText="1"/>
    </xf>
    <xf numFmtId="0" fontId="9" fillId="0" borderId="7" xfId="1" applyFont="1" applyBorder="1" applyAlignment="1">
      <alignment vertical="top" wrapText="1"/>
    </xf>
    <xf numFmtId="0" fontId="9" fillId="0" borderId="3" xfId="1" applyFont="1" applyAlignment="1">
      <alignment horizontal="right" vertical="top" wrapText="1"/>
    </xf>
    <xf numFmtId="0" fontId="13" fillId="0" borderId="3" xfId="1" applyFont="1" applyAlignment="1">
      <alignment horizontal="left" vertical="center"/>
    </xf>
    <xf numFmtId="0" fontId="6" fillId="0" borderId="3" xfId="1" applyFont="1" applyAlignment="1">
      <alignment horizontal="center" vertical="center"/>
    </xf>
    <xf numFmtId="0" fontId="12" fillId="0" borderId="3" xfId="1" applyFont="1" applyAlignment="1">
      <alignment horizontal="center" vertical="center"/>
    </xf>
    <xf numFmtId="0" fontId="9" fillId="0" borderId="3" xfId="1" applyFont="1" applyAlignment="1">
      <alignment horizontal="left" vertical="top"/>
    </xf>
    <xf numFmtId="0" fontId="5" fillId="0" borderId="3" xfId="1" applyFont="1" applyAlignment="1">
      <alignment horizontal="left" vertical="top"/>
    </xf>
    <xf numFmtId="0" fontId="9" fillId="0" borderId="3" xfId="1" applyFont="1" applyAlignment="1">
      <alignment vertical="top" wrapText="1"/>
    </xf>
    <xf numFmtId="0" fontId="4" fillId="0" borderId="10" xfId="1" applyFont="1" applyBorder="1" applyAlignment="1">
      <alignment horizontal="center" wrapText="1"/>
    </xf>
    <xf numFmtId="0" fontId="5" fillId="0" borderId="3" xfId="1" applyFont="1" applyAlignment="1">
      <alignment horizontal="center" vertical="center"/>
    </xf>
    <xf numFmtId="0" fontId="10" fillId="0" borderId="3" xfId="1" applyFont="1" applyAlignment="1">
      <alignment vertical="top"/>
    </xf>
    <xf numFmtId="0" fontId="16" fillId="0" borderId="3" xfId="1" applyFont="1" applyAlignment="1">
      <alignment vertical="top"/>
    </xf>
    <xf numFmtId="0" fontId="13" fillId="0" borderId="3" xfId="1" applyFont="1" applyAlignment="1">
      <alignment horizontal="left" vertical="top" wrapText="1"/>
    </xf>
    <xf numFmtId="0" fontId="6" fillId="0" borderId="3" xfId="1" applyFont="1" applyAlignment="1">
      <alignment horizontal="left" vertical="top" wrapText="1"/>
    </xf>
    <xf numFmtId="0" fontId="12" fillId="0" borderId="3" xfId="1" applyFont="1" applyAlignment="1">
      <alignment horizontal="left" vertical="top" wrapText="1"/>
    </xf>
    <xf numFmtId="38" fontId="9" fillId="0" borderId="10" xfId="2" applyFont="1" applyFill="1" applyBorder="1" applyAlignment="1">
      <alignment horizontal="center" wrapText="1"/>
    </xf>
    <xf numFmtId="0" fontId="12" fillId="0" borderId="3" xfId="1" applyFont="1" applyAlignment="1">
      <alignment vertical="top" wrapText="1"/>
    </xf>
    <xf numFmtId="0" fontId="12" fillId="0" borderId="3" xfId="1" applyFont="1" applyAlignment="1">
      <alignment vertical="center" wrapText="1"/>
    </xf>
    <xf numFmtId="0" fontId="5" fillId="0" borderId="10" xfId="1" applyFont="1" applyBorder="1" applyAlignment="1">
      <alignment horizontal="right"/>
    </xf>
    <xf numFmtId="0" fontId="7" fillId="0" borderId="8" xfId="1" applyFont="1" applyBorder="1" applyAlignment="1">
      <alignment horizontal="center" vertical="center" wrapText="1"/>
    </xf>
    <xf numFmtId="0" fontId="6" fillId="0" borderId="14" xfId="1" applyFont="1" applyBorder="1" applyAlignment="1">
      <alignment horizontal="centerContinuous" vertical="center" wrapText="1"/>
    </xf>
    <xf numFmtId="0" fontId="6" fillId="0" borderId="15" xfId="1" applyFont="1" applyBorder="1" applyAlignment="1">
      <alignment horizontal="centerContinuous" vertical="center" wrapText="1"/>
    </xf>
    <xf numFmtId="0" fontId="6" fillId="0" borderId="13" xfId="1" applyFont="1" applyBorder="1" applyAlignment="1">
      <alignment horizontal="centerContinuous" vertical="center" wrapText="1"/>
    </xf>
    <xf numFmtId="0" fontId="3" fillId="0" borderId="3" xfId="1" applyFont="1">
      <alignment vertical="center"/>
    </xf>
    <xf numFmtId="0" fontId="4" fillId="0" borderId="3" xfId="1" applyFont="1">
      <alignment vertical="center"/>
    </xf>
    <xf numFmtId="0" fontId="4" fillId="0" borderId="3" xfId="1" applyFont="1" applyAlignment="1">
      <alignment vertical="top"/>
    </xf>
    <xf numFmtId="0" fontId="14" fillId="0" borderId="3" xfId="1" applyFont="1">
      <alignment vertical="center"/>
    </xf>
    <xf numFmtId="0" fontId="14" fillId="0" borderId="3" xfId="1" applyFont="1" applyAlignment="1" applyProtection="1">
      <alignment horizontal="center" vertical="center"/>
      <protection locked="0"/>
    </xf>
    <xf numFmtId="0" fontId="4" fillId="2" borderId="3" xfId="1" applyFont="1" applyFill="1" applyAlignment="1" applyProtection="1">
      <alignment horizontal="center" vertical="center"/>
      <protection locked="0"/>
    </xf>
    <xf numFmtId="0" fontId="14" fillId="0" borderId="3" xfId="1" applyFont="1" applyAlignment="1" applyProtection="1">
      <alignment horizontal="right" vertical="center"/>
      <protection locked="0"/>
    </xf>
    <xf numFmtId="0" fontId="14" fillId="0" borderId="3" xfId="1" applyFont="1" applyAlignment="1">
      <alignment vertical="top"/>
    </xf>
    <xf numFmtId="0" fontId="7" fillId="0" borderId="14" xfId="1" applyFont="1" applyBorder="1" applyAlignment="1">
      <alignment horizontal="centerContinuous" vertical="center" wrapText="1"/>
    </xf>
    <xf numFmtId="0" fontId="7" fillId="0" borderId="15" xfId="1" applyFont="1" applyBorder="1" applyAlignment="1">
      <alignment horizontal="centerContinuous" vertical="center" wrapText="1"/>
    </xf>
    <xf numFmtId="0" fontId="7" fillId="0" borderId="13" xfId="1" applyFont="1" applyBorder="1" applyAlignment="1">
      <alignment horizontal="centerContinuous" vertical="center" wrapText="1"/>
    </xf>
    <xf numFmtId="0" fontId="25" fillId="0" borderId="5" xfId="1" applyFont="1" applyBorder="1" applyAlignment="1"/>
    <xf numFmtId="0" fontId="9" fillId="0" borderId="8" xfId="1" applyFont="1" applyBorder="1" applyAlignment="1">
      <alignment vertical="top"/>
    </xf>
    <xf numFmtId="0" fontId="9" fillId="0" borderId="16" xfId="1" applyFont="1" applyBorder="1" applyAlignment="1">
      <alignment vertical="top"/>
    </xf>
    <xf numFmtId="0" fontId="9" fillId="0" borderId="7" xfId="1" applyFont="1" applyBorder="1" applyAlignment="1">
      <alignment vertical="top"/>
    </xf>
    <xf numFmtId="0" fontId="7" fillId="0" borderId="4" xfId="1" applyFont="1" applyBorder="1" applyAlignment="1">
      <alignment horizontal="centerContinuous" vertical="center" wrapText="1"/>
    </xf>
    <xf numFmtId="0" fontId="25" fillId="0" borderId="3" xfId="1" applyFont="1" applyAlignment="1">
      <alignment wrapText="1"/>
    </xf>
    <xf numFmtId="0" fontId="9" fillId="0" borderId="3" xfId="1" applyFont="1">
      <alignment vertical="center"/>
    </xf>
    <xf numFmtId="0" fontId="6" fillId="0" borderId="3" xfId="1" applyFont="1" applyAlignment="1">
      <alignment horizontal="left" vertical="center"/>
    </xf>
    <xf numFmtId="0" fontId="9" fillId="0" borderId="8" xfId="1" applyFont="1" applyBorder="1">
      <alignment vertical="center"/>
    </xf>
    <xf numFmtId="0" fontId="9" fillId="0" borderId="16" xfId="1" applyFont="1" applyBorder="1">
      <alignment vertical="center"/>
    </xf>
    <xf numFmtId="0" fontId="6" fillId="0" borderId="16" xfId="1" applyFont="1" applyBorder="1" applyAlignment="1">
      <alignment horizontal="left" vertical="center"/>
    </xf>
    <xf numFmtId="0" fontId="9" fillId="0" borderId="7" xfId="1" applyFont="1" applyBorder="1" applyAlignment="1">
      <alignment horizontal="left" vertical="center"/>
    </xf>
    <xf numFmtId="0" fontId="6" fillId="0" borderId="3" xfId="1" applyFont="1" applyAlignment="1">
      <alignment horizontal="left"/>
    </xf>
    <xf numFmtId="0" fontId="31" fillId="0" borderId="3" xfId="3" applyFont="1">
      <alignment vertical="center"/>
    </xf>
    <xf numFmtId="0" fontId="14" fillId="0" borderId="3" xfId="3" applyFont="1">
      <alignment vertical="center"/>
    </xf>
    <xf numFmtId="0" fontId="6" fillId="0" borderId="3" xfId="3" applyFont="1">
      <alignment vertical="center"/>
    </xf>
    <xf numFmtId="0" fontId="8" fillId="0" borderId="3" xfId="3" applyFont="1">
      <alignment vertical="center"/>
    </xf>
    <xf numFmtId="0" fontId="8" fillId="0" borderId="3" xfId="3" applyFont="1" applyAlignment="1">
      <alignment horizontal="center" vertical="center"/>
    </xf>
    <xf numFmtId="0" fontId="6" fillId="0" borderId="3" xfId="3" applyFont="1" applyAlignment="1">
      <alignment horizontal="left" vertical="center"/>
    </xf>
    <xf numFmtId="0" fontId="32" fillId="0" borderId="3" xfId="3" applyFont="1" applyAlignment="1">
      <alignment vertical="top" wrapText="1"/>
    </xf>
    <xf numFmtId="0" fontId="26" fillId="0" borderId="3" xfId="3" applyFont="1">
      <alignment vertical="center"/>
    </xf>
    <xf numFmtId="0" fontId="6" fillId="0" borderId="3" xfId="3" applyFont="1" applyAlignment="1">
      <alignment horizontal="center" vertical="center"/>
    </xf>
    <xf numFmtId="0" fontId="26" fillId="0" borderId="3" xfId="3" applyFont="1" applyAlignment="1">
      <alignment horizontal="center" vertical="center"/>
    </xf>
    <xf numFmtId="0" fontId="33" fillId="0" borderId="3" xfId="3" applyFont="1">
      <alignment vertical="center"/>
    </xf>
    <xf numFmtId="0" fontId="34" fillId="0" borderId="3" xfId="3" applyFont="1">
      <alignment vertical="center"/>
    </xf>
    <xf numFmtId="0" fontId="35" fillId="0" borderId="3" xfId="3" applyFont="1">
      <alignment vertical="center"/>
    </xf>
    <xf numFmtId="0" fontId="8" fillId="0" borderId="3" xfId="3" applyFont="1" applyAlignment="1">
      <alignment vertical="top" wrapText="1"/>
    </xf>
    <xf numFmtId="0" fontId="33" fillId="0" borderId="3" xfId="3" applyFont="1" applyAlignment="1">
      <alignment vertical="top"/>
    </xf>
    <xf numFmtId="0" fontId="35" fillId="0" borderId="3" xfId="3" applyFont="1" applyAlignment="1">
      <alignment vertical="top"/>
    </xf>
    <xf numFmtId="0" fontId="36" fillId="0" borderId="3" xfId="3" applyFont="1">
      <alignment vertical="center"/>
    </xf>
    <xf numFmtId="0" fontId="3" fillId="0" borderId="3" xfId="3" applyFont="1" applyAlignment="1">
      <alignment horizontal="left" vertical="center"/>
    </xf>
    <xf numFmtId="0" fontId="4" fillId="0" borderId="3" xfId="3" applyFont="1" applyAlignment="1">
      <alignment horizontal="left" vertical="center" wrapText="1"/>
    </xf>
    <xf numFmtId="0" fontId="4" fillId="0" borderId="3" xfId="3" applyFont="1" applyAlignment="1">
      <alignment horizontal="center" vertical="center"/>
    </xf>
    <xf numFmtId="0" fontId="40" fillId="0" borderId="3" xfId="3" applyFont="1" applyAlignment="1">
      <alignment horizontal="left" vertical="center"/>
    </xf>
    <xf numFmtId="0" fontId="41" fillId="0" borderId="3" xfId="3" applyFont="1" applyAlignment="1">
      <alignment horizontal="center" vertical="center"/>
    </xf>
    <xf numFmtId="0" fontId="40" fillId="0" borderId="7" xfId="3" applyFont="1" applyBorder="1" applyAlignment="1">
      <alignment horizontal="left" vertical="center"/>
    </xf>
    <xf numFmtId="0" fontId="40" fillId="0" borderId="16" xfId="3" applyFont="1" applyBorder="1" applyAlignment="1">
      <alignment horizontal="left" vertical="center"/>
    </xf>
    <xf numFmtId="0" fontId="40" fillId="0" borderId="8" xfId="3" applyFont="1" applyBorder="1" applyAlignment="1">
      <alignment horizontal="left" vertical="center"/>
    </xf>
    <xf numFmtId="0" fontId="40" fillId="0" borderId="9" xfId="3" applyFont="1" applyBorder="1" applyAlignment="1">
      <alignment horizontal="left" vertical="center"/>
    </xf>
    <xf numFmtId="0" fontId="40" fillId="0" borderId="11" xfId="3" applyFont="1" applyBorder="1" applyAlignment="1">
      <alignment horizontal="left" vertical="center"/>
    </xf>
    <xf numFmtId="0" fontId="40" fillId="0" borderId="10" xfId="3" applyFont="1" applyBorder="1" applyAlignment="1">
      <alignment horizontal="left" vertical="center"/>
    </xf>
    <xf numFmtId="0" fontId="39" fillId="0" borderId="3" xfId="3" applyFont="1" applyAlignment="1">
      <alignment horizontal="centerContinuous" vertical="center"/>
    </xf>
    <xf numFmtId="0" fontId="38" fillId="0" borderId="3" xfId="3" applyFont="1" applyAlignment="1">
      <alignment horizontal="centerContinuous" vertical="center"/>
    </xf>
    <xf numFmtId="0" fontId="3" fillId="0" borderId="3" xfId="3" applyFont="1" applyAlignment="1">
      <alignment horizontal="centerContinuous" vertical="center"/>
    </xf>
    <xf numFmtId="0" fontId="37" fillId="0" borderId="3" xfId="3" applyFont="1" applyAlignment="1">
      <alignment horizontal="centerContinuous" vertical="center"/>
    </xf>
    <xf numFmtId="0" fontId="41" fillId="0" borderId="3" xfId="3" applyFont="1">
      <alignment vertical="center"/>
    </xf>
    <xf numFmtId="0" fontId="42" fillId="0" borderId="0" xfId="0" applyFont="1">
      <alignment vertical="center"/>
    </xf>
    <xf numFmtId="177" fontId="42" fillId="0" borderId="0" xfId="0" applyNumberFormat="1" applyFont="1">
      <alignment vertical="center"/>
    </xf>
    <xf numFmtId="0" fontId="42" fillId="0" borderId="0" xfId="0" applyFont="1" applyAlignment="1">
      <alignment horizontal="right" vertical="center"/>
    </xf>
    <xf numFmtId="178" fontId="42" fillId="0" borderId="0" xfId="0" applyNumberFormat="1" applyFont="1">
      <alignment vertical="center"/>
    </xf>
    <xf numFmtId="56" fontId="42" fillId="0" borderId="0" xfId="0" applyNumberFormat="1" applyFont="1" applyAlignment="1">
      <alignment horizontal="right" vertical="center"/>
    </xf>
    <xf numFmtId="0" fontId="43" fillId="0" borderId="1" xfId="0" applyFont="1" applyBorder="1" applyAlignment="1" applyProtection="1">
      <alignment horizontal="center" vertical="center"/>
      <protection locked="0"/>
    </xf>
    <xf numFmtId="0" fontId="43" fillId="0" borderId="3" xfId="0" applyFont="1" applyBorder="1" applyAlignment="1" applyProtection="1">
      <alignment horizontal="center" vertical="center"/>
      <protection locked="0"/>
    </xf>
    <xf numFmtId="0" fontId="3" fillId="0" borderId="3" xfId="3" applyFont="1" applyAlignment="1">
      <alignment horizontal="right" vertical="center"/>
    </xf>
    <xf numFmtId="0" fontId="4" fillId="0" borderId="3" xfId="3" applyFont="1" applyProtection="1">
      <alignment vertical="center"/>
      <protection locked="0"/>
    </xf>
    <xf numFmtId="0" fontId="4" fillId="0" borderId="3" xfId="3" applyFont="1" applyAlignment="1">
      <alignment horizontal="left" vertical="center"/>
    </xf>
    <xf numFmtId="0" fontId="3" fillId="0" borderId="3" xfId="3" applyFont="1" applyAlignment="1" applyProtection="1">
      <alignment horizontal="left" vertical="center"/>
      <protection locked="0"/>
    </xf>
    <xf numFmtId="0" fontId="4" fillId="0" borderId="3" xfId="3" applyFont="1" applyAlignment="1" applyProtection="1">
      <alignment horizontal="center" vertical="center"/>
      <protection locked="0"/>
    </xf>
    <xf numFmtId="0" fontId="4" fillId="0" borderId="3" xfId="3" applyFont="1" applyAlignment="1" applyProtection="1">
      <alignment horizontal="left" vertical="center" indent="2"/>
      <protection locked="0"/>
    </xf>
    <xf numFmtId="0" fontId="3" fillId="0" borderId="3" xfId="3" applyFont="1" applyAlignment="1">
      <alignment horizontal="center" vertical="center"/>
    </xf>
    <xf numFmtId="0" fontId="43" fillId="0" borderId="3" xfId="3" applyFont="1" applyAlignment="1" applyProtection="1">
      <alignment horizontal="left" vertical="center" indent="2"/>
      <protection locked="0"/>
    </xf>
    <xf numFmtId="0" fontId="43" fillId="0" borderId="3" xfId="3" applyFont="1" applyAlignment="1">
      <alignment horizontal="right" vertical="center"/>
    </xf>
    <xf numFmtId="0" fontId="43" fillId="0" borderId="3" xfId="3" applyFont="1" applyAlignment="1">
      <alignment horizontal="center" vertical="center"/>
    </xf>
    <xf numFmtId="0" fontId="43" fillId="0" borderId="3" xfId="1" applyFont="1" applyAlignment="1" applyProtection="1">
      <alignment horizontal="center" vertical="center"/>
      <protection locked="0"/>
    </xf>
    <xf numFmtId="0" fontId="44" fillId="0" borderId="16" xfId="1" applyFont="1" applyBorder="1" applyAlignment="1">
      <alignment vertical="top" wrapText="1"/>
    </xf>
    <xf numFmtId="0" fontId="19" fillId="0" borderId="3" xfId="1" applyFont="1">
      <alignment vertical="center"/>
    </xf>
    <xf numFmtId="0" fontId="31" fillId="0" borderId="3" xfId="3" applyFont="1" applyAlignment="1">
      <alignment horizontal="right" vertical="center"/>
    </xf>
    <xf numFmtId="0" fontId="5" fillId="0" borderId="3" xfId="3" applyFont="1" applyAlignment="1">
      <alignment horizontal="left" vertical="center"/>
    </xf>
    <xf numFmtId="0" fontId="50" fillId="0" borderId="0" xfId="0" applyFont="1" applyAlignment="1">
      <alignment horizontal="left" vertical="center" wrapText="1"/>
    </xf>
    <xf numFmtId="0" fontId="28" fillId="0" borderId="13" xfId="0" applyFont="1" applyBorder="1" applyAlignment="1">
      <alignment horizontal="distributed" vertical="center" wrapText="1" justifyLastLine="1"/>
    </xf>
    <xf numFmtId="0" fontId="28" fillId="0" borderId="15" xfId="0" applyFont="1" applyBorder="1" applyAlignment="1">
      <alignment horizontal="distributed" vertical="center" justifyLastLine="1"/>
    </xf>
    <xf numFmtId="0" fontId="28" fillId="0" borderId="14" xfId="0" applyFont="1" applyBorder="1" applyAlignment="1">
      <alignment horizontal="distributed" vertical="center" justifyLastLine="1"/>
    </xf>
    <xf numFmtId="0" fontId="26" fillId="0" borderId="0" xfId="0" applyFont="1" applyAlignment="1">
      <alignment horizontal="center" vertical="center"/>
    </xf>
    <xf numFmtId="0" fontId="5" fillId="0" borderId="0" xfId="0" applyFont="1">
      <alignment vertical="center"/>
    </xf>
    <xf numFmtId="0" fontId="15" fillId="0" borderId="0" xfId="0" applyFont="1" applyAlignment="1">
      <alignment horizontal="center" vertical="center"/>
    </xf>
    <xf numFmtId="0" fontId="26" fillId="2" borderId="13" xfId="0" applyFont="1" applyFill="1" applyBorder="1" applyAlignment="1" applyProtection="1">
      <alignment horizontal="left" vertical="center" indent="1"/>
      <protection locked="0"/>
    </xf>
    <xf numFmtId="0" fontId="26" fillId="2" borderId="15" xfId="0" applyFont="1" applyFill="1" applyBorder="1" applyAlignment="1" applyProtection="1">
      <alignment horizontal="left" vertical="center" indent="1"/>
      <protection locked="0"/>
    </xf>
    <xf numFmtId="0" fontId="26" fillId="2" borderId="14" xfId="0" applyFont="1" applyFill="1" applyBorder="1" applyAlignment="1" applyProtection="1">
      <alignment horizontal="left" vertical="center" indent="1"/>
      <protection locked="0"/>
    </xf>
    <xf numFmtId="0" fontId="20" fillId="0" borderId="15" xfId="0"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9" fillId="0" borderId="3" xfId="3" applyFont="1" applyAlignment="1" applyProtection="1">
      <alignment horizontal="left" vertical="center" wrapText="1"/>
      <protection locked="0"/>
    </xf>
    <xf numFmtId="0" fontId="4" fillId="0" borderId="3" xfId="3" applyFont="1" applyAlignment="1" applyProtection="1">
      <alignment horizontal="left" vertical="center"/>
      <protection locked="0"/>
    </xf>
    <xf numFmtId="0" fontId="3" fillId="0" borderId="3" xfId="3" applyFont="1" applyAlignment="1" applyProtection="1">
      <alignment horizontal="left" vertical="center"/>
      <protection locked="0"/>
    </xf>
    <xf numFmtId="0" fontId="26" fillId="0" borderId="3" xfId="3" applyFont="1" applyAlignment="1">
      <alignment horizontal="center" vertical="center"/>
    </xf>
    <xf numFmtId="0" fontId="45" fillId="0" borderId="3" xfId="3" applyFont="1" applyAlignment="1">
      <alignment horizontal="left" vertical="top" wrapText="1"/>
    </xf>
    <xf numFmtId="0" fontId="45" fillId="0" borderId="3" xfId="3" applyFont="1" applyAlignment="1">
      <alignment horizontal="left" wrapText="1"/>
    </xf>
    <xf numFmtId="0" fontId="15" fillId="0" borderId="3" xfId="1" applyFont="1" applyAlignment="1">
      <alignment horizontal="center" vertical="center"/>
    </xf>
    <xf numFmtId="0" fontId="26" fillId="2" borderId="13" xfId="1" applyFont="1" applyFill="1" applyBorder="1" applyAlignment="1" applyProtection="1">
      <alignment horizontal="left" vertical="center" indent="1"/>
      <protection locked="0"/>
    </xf>
    <xf numFmtId="0" fontId="26" fillId="2" borderId="15" xfId="1" applyFont="1" applyFill="1" applyBorder="1" applyAlignment="1" applyProtection="1">
      <alignment horizontal="left" vertical="center" indent="1"/>
      <protection locked="0"/>
    </xf>
    <xf numFmtId="0" fontId="26" fillId="2" borderId="14" xfId="1" applyFont="1" applyFill="1" applyBorder="1" applyAlignment="1" applyProtection="1">
      <alignment horizontal="left" vertical="center" indent="1"/>
      <protection locked="0"/>
    </xf>
    <xf numFmtId="0" fontId="6" fillId="2" borderId="13" xfId="1" applyFont="1" applyFill="1" applyBorder="1" applyAlignment="1" applyProtection="1">
      <alignment horizontal="left" vertical="center" indent="1"/>
      <protection locked="0"/>
    </xf>
    <xf numFmtId="0" fontId="6" fillId="2" borderId="15" xfId="1" applyFont="1" applyFill="1" applyBorder="1" applyAlignment="1" applyProtection="1">
      <alignment horizontal="left" vertical="center" indent="1"/>
      <protection locked="0"/>
    </xf>
    <xf numFmtId="38" fontId="22" fillId="2" borderId="9" xfId="2" applyFont="1" applyFill="1" applyBorder="1" applyAlignment="1" applyProtection="1">
      <alignment horizontal="right" vertical="center"/>
      <protection locked="0"/>
    </xf>
    <xf numFmtId="0" fontId="22" fillId="0" borderId="11" xfId="1" applyFont="1" applyBorder="1" applyAlignment="1">
      <alignment horizontal="right" vertical="center"/>
    </xf>
    <xf numFmtId="179" fontId="17" fillId="0" borderId="9" xfId="2" applyNumberFormat="1" applyFont="1" applyFill="1" applyBorder="1" applyAlignment="1">
      <alignment horizontal="right" vertical="center" wrapText="1"/>
    </xf>
    <xf numFmtId="179" fontId="17" fillId="0" borderId="11" xfId="2" applyNumberFormat="1" applyFont="1" applyFill="1" applyBorder="1" applyAlignment="1">
      <alignment horizontal="right" vertical="center" wrapText="1"/>
    </xf>
    <xf numFmtId="0" fontId="22" fillId="0" borderId="7" xfId="1" applyFont="1" applyBorder="1" applyAlignment="1">
      <alignment horizontal="right" wrapText="1"/>
    </xf>
    <xf numFmtId="0" fontId="22" fillId="0" borderId="9" xfId="1" applyFont="1" applyBorder="1" applyAlignment="1">
      <alignment horizontal="right" wrapText="1"/>
    </xf>
    <xf numFmtId="0" fontId="4" fillId="0" borderId="8" xfId="1" applyFont="1" applyBorder="1" applyAlignment="1">
      <alignment horizontal="center" wrapText="1"/>
    </xf>
    <xf numFmtId="0" fontId="4" fillId="0" borderId="10" xfId="1" applyFont="1" applyBorder="1" applyAlignment="1">
      <alignment horizontal="center" wrapText="1"/>
    </xf>
    <xf numFmtId="38" fontId="9" fillId="0" borderId="7" xfId="2" applyFont="1" applyFill="1" applyBorder="1" applyAlignment="1">
      <alignment horizontal="left" vertical="center"/>
    </xf>
    <xf numFmtId="38" fontId="9" fillId="0" borderId="16" xfId="2" applyFont="1" applyFill="1" applyBorder="1" applyAlignment="1">
      <alignment horizontal="left" vertical="center"/>
    </xf>
    <xf numFmtId="38" fontId="9" fillId="0" borderId="8" xfId="2" applyFont="1" applyFill="1" applyBorder="1" applyAlignment="1">
      <alignment horizontal="left" vertical="center"/>
    </xf>
    <xf numFmtId="0" fontId="7" fillId="0" borderId="13"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14" xfId="1" applyFont="1" applyBorder="1" applyAlignment="1">
      <alignment horizontal="center" vertical="center" wrapText="1"/>
    </xf>
    <xf numFmtId="0" fontId="25" fillId="0" borderId="6" xfId="1" applyFont="1" applyBorder="1" applyAlignment="1">
      <alignment horizontal="center"/>
    </xf>
    <xf numFmtId="0" fontId="25" fillId="0" borderId="5" xfId="1" applyFont="1" applyBorder="1" applyAlignment="1">
      <alignment horizontal="center"/>
    </xf>
    <xf numFmtId="0" fontId="13" fillId="0" borderId="6" xfId="1" applyFont="1" applyBorder="1" applyAlignment="1">
      <alignment horizontal="center" vertical="center"/>
    </xf>
    <xf numFmtId="0" fontId="13"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5" xfId="1" applyFont="1" applyBorder="1" applyAlignment="1">
      <alignment horizontal="center" vertical="center"/>
    </xf>
    <xf numFmtId="0" fontId="7" fillId="0" borderId="14" xfId="1" applyFont="1" applyBorder="1" applyAlignment="1">
      <alignment horizontal="center" vertical="center"/>
    </xf>
    <xf numFmtId="0" fontId="7" fillId="0" borderId="13" xfId="1" applyFont="1" applyBorder="1" applyAlignment="1">
      <alignment horizontal="left" vertical="center" indent="1"/>
    </xf>
    <xf numFmtId="0" fontId="7" fillId="0" borderId="15" xfId="1" applyFont="1" applyBorder="1" applyAlignment="1">
      <alignment horizontal="left" vertical="center" indent="1"/>
    </xf>
    <xf numFmtId="0" fontId="7" fillId="0" borderId="14" xfId="1" applyFont="1" applyBorder="1" applyAlignment="1">
      <alignment horizontal="left" vertical="center" indent="1"/>
    </xf>
    <xf numFmtId="0" fontId="7" fillId="0" borderId="4" xfId="1" applyFont="1" applyBorder="1" applyAlignment="1">
      <alignment horizontal="center" vertical="center" wrapText="1"/>
    </xf>
    <xf numFmtId="0" fontId="25" fillId="0" borderId="3" xfId="1" applyFont="1" applyAlignment="1">
      <alignment horizontal="center" wrapText="1"/>
    </xf>
    <xf numFmtId="179" fontId="22" fillId="0" borderId="9" xfId="2" applyNumberFormat="1" applyFont="1" applyFill="1" applyBorder="1" applyAlignment="1">
      <alignment horizontal="right" vertical="center"/>
    </xf>
    <xf numFmtId="179" fontId="22" fillId="0" borderId="11" xfId="2" applyNumberFormat="1" applyFont="1" applyFill="1" applyBorder="1" applyAlignment="1">
      <alignment horizontal="right" vertical="center"/>
    </xf>
    <xf numFmtId="179" fontId="22" fillId="0" borderId="9" xfId="2" applyNumberFormat="1" applyFont="1" applyFill="1" applyBorder="1" applyAlignment="1">
      <alignment horizontal="right" vertical="center" wrapText="1"/>
    </xf>
    <xf numFmtId="179" fontId="22" fillId="0" borderId="11" xfId="2" applyNumberFormat="1" applyFont="1" applyFill="1" applyBorder="1" applyAlignment="1">
      <alignment horizontal="right" vertical="center" wrapText="1"/>
    </xf>
    <xf numFmtId="0" fontId="5" fillId="0" borderId="7" xfId="1" applyFont="1" applyBorder="1" applyAlignment="1">
      <alignment horizontal="left" vertical="center"/>
    </xf>
    <xf numFmtId="0" fontId="5" fillId="0" borderId="16" xfId="1" applyFont="1" applyBorder="1" applyAlignment="1">
      <alignment horizontal="left" vertical="center"/>
    </xf>
    <xf numFmtId="0" fontId="5" fillId="0" borderId="8" xfId="1" applyFont="1" applyBorder="1" applyAlignment="1">
      <alignment horizontal="left" vertical="center"/>
    </xf>
    <xf numFmtId="0" fontId="5" fillId="0" borderId="3" xfId="1" applyFont="1" applyAlignment="1">
      <alignment horizontal="left" vertical="top"/>
    </xf>
    <xf numFmtId="0" fontId="7" fillId="0" borderId="4" xfId="1" applyFont="1" applyBorder="1" applyAlignment="1">
      <alignment horizontal="left" vertical="center" indent="2"/>
    </xf>
    <xf numFmtId="0" fontId="9" fillId="0" borderId="7" xfId="1" applyFont="1" applyBorder="1" applyAlignment="1">
      <alignment horizontal="left" vertical="top"/>
    </xf>
    <xf numFmtId="0" fontId="9" fillId="0" borderId="16" xfId="1" applyFont="1" applyBorder="1" applyAlignment="1">
      <alignment horizontal="left" vertical="top"/>
    </xf>
    <xf numFmtId="0" fontId="9" fillId="0" borderId="8" xfId="1" applyFont="1" applyBorder="1" applyAlignment="1">
      <alignment horizontal="left" vertical="top"/>
    </xf>
    <xf numFmtId="0" fontId="13" fillId="0" borderId="3" xfId="1" applyFont="1" applyAlignment="1">
      <alignment horizontal="center" vertical="center" wrapText="1"/>
    </xf>
    <xf numFmtId="0" fontId="22" fillId="0" borderId="5" xfId="1" applyFont="1" applyBorder="1" applyAlignment="1">
      <alignment horizontal="right" wrapText="1"/>
    </xf>
    <xf numFmtId="38" fontId="17" fillId="2" borderId="7" xfId="2" applyFont="1" applyFill="1" applyBorder="1" applyAlignment="1" applyProtection="1">
      <alignment horizontal="right"/>
      <protection locked="0"/>
    </xf>
    <xf numFmtId="0" fontId="29" fillId="0" borderId="16" xfId="1" applyBorder="1" applyAlignment="1">
      <alignment horizontal="right"/>
    </xf>
    <xf numFmtId="38" fontId="17" fillId="2" borderId="9" xfId="2" applyFont="1" applyFill="1" applyBorder="1" applyAlignment="1" applyProtection="1">
      <alignment horizontal="right"/>
      <protection locked="0"/>
    </xf>
    <xf numFmtId="0" fontId="29" fillId="0" borderId="11" xfId="1" applyBorder="1" applyAlignment="1">
      <alignment horizontal="right"/>
    </xf>
    <xf numFmtId="38" fontId="22" fillId="2" borderId="11" xfId="2" applyFont="1" applyFill="1" applyBorder="1" applyAlignment="1" applyProtection="1">
      <alignment horizontal="right" vertical="center"/>
      <protection locked="0"/>
    </xf>
    <xf numFmtId="0" fontId="19" fillId="0" borderId="22" xfId="1" applyFont="1" applyBorder="1" applyAlignment="1">
      <alignment horizontal="center" vertical="center"/>
    </xf>
    <xf numFmtId="0" fontId="19" fillId="0" borderId="23" xfId="1" applyFont="1" applyBorder="1" applyAlignment="1">
      <alignment horizontal="center" vertical="center"/>
    </xf>
    <xf numFmtId="0" fontId="19" fillId="0" borderId="24" xfId="1" applyFont="1" applyBorder="1" applyAlignment="1">
      <alignment horizontal="center" vertical="center"/>
    </xf>
    <xf numFmtId="179" fontId="22" fillId="0" borderId="18" xfId="1" applyNumberFormat="1" applyFont="1" applyBorder="1" applyAlignment="1">
      <alignment horizontal="center" vertical="center"/>
    </xf>
    <xf numFmtId="0" fontId="5" fillId="0" borderId="19" xfId="1" applyFont="1" applyBorder="1" applyAlignment="1">
      <alignment horizontal="left" vertical="center"/>
    </xf>
    <xf numFmtId="0" fontId="5" fillId="0" borderId="20" xfId="1" applyFont="1" applyBorder="1" applyAlignment="1">
      <alignment horizontal="left" vertical="center"/>
    </xf>
    <xf numFmtId="0" fontId="23" fillId="0" borderId="13" xfId="1" applyFont="1" applyBorder="1" applyAlignment="1">
      <alignment horizontal="center" vertical="center"/>
    </xf>
    <xf numFmtId="0" fontId="24" fillId="0" borderId="15" xfId="1" applyFont="1" applyBorder="1" applyAlignment="1">
      <alignment horizontal="center" vertical="center"/>
    </xf>
    <xf numFmtId="0" fontId="24" fillId="0" borderId="14" xfId="1" applyFont="1" applyBorder="1" applyAlignment="1">
      <alignment horizontal="center" vertical="center"/>
    </xf>
    <xf numFmtId="0" fontId="5" fillId="0" borderId="3" xfId="1" applyFont="1">
      <alignment vertical="center"/>
    </xf>
    <xf numFmtId="0" fontId="6" fillId="0" borderId="3" xfId="1" applyFont="1" applyAlignment="1">
      <alignment horizontal="left" vertical="center" wrapText="1"/>
    </xf>
    <xf numFmtId="0" fontId="9" fillId="0" borderId="3" xfId="1" applyFont="1" applyAlignment="1">
      <alignment horizontal="left" vertical="center"/>
    </xf>
    <xf numFmtId="0" fontId="16" fillId="0" borderId="3" xfId="1" applyFont="1" applyAlignment="1">
      <alignment horizontal="left" vertical="top" wrapText="1"/>
    </xf>
    <xf numFmtId="0" fontId="30" fillId="0" borderId="16" xfId="1" applyFont="1" applyBorder="1" applyAlignment="1">
      <alignment horizontal="left" vertical="top" wrapText="1"/>
    </xf>
    <xf numFmtId="0" fontId="22" fillId="0" borderId="11" xfId="1" applyFont="1" applyBorder="1" applyAlignment="1" applyProtection="1">
      <alignment horizontal="right" vertical="center"/>
      <protection locked="0"/>
    </xf>
    <xf numFmtId="0" fontId="27" fillId="0" borderId="15"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9" fillId="2" borderId="9" xfId="1" applyFont="1" applyFill="1" applyBorder="1" applyAlignment="1" applyProtection="1">
      <alignment horizontal="left" vertical="top" wrapText="1" indent="1"/>
      <protection locked="0"/>
    </xf>
    <xf numFmtId="0" fontId="9" fillId="2" borderId="11" xfId="1" applyFont="1" applyFill="1" applyBorder="1" applyAlignment="1" applyProtection="1">
      <alignment horizontal="left" vertical="top" wrapText="1" indent="1"/>
      <protection locked="0"/>
    </xf>
    <xf numFmtId="0" fontId="9" fillId="2" borderId="10" xfId="1" applyFont="1" applyFill="1" applyBorder="1" applyAlignment="1" applyProtection="1">
      <alignment horizontal="left" vertical="top" wrapText="1" indent="1"/>
      <protection locked="0"/>
    </xf>
    <xf numFmtId="0" fontId="29" fillId="0" borderId="16" xfId="1" applyBorder="1" applyAlignment="1" applyProtection="1">
      <alignment horizontal="right"/>
      <protection locked="0"/>
    </xf>
    <xf numFmtId="0" fontId="29" fillId="0" borderId="11" xfId="1" applyBorder="1" applyAlignment="1" applyProtection="1">
      <alignment horizontal="right"/>
      <protection locked="0"/>
    </xf>
    <xf numFmtId="0" fontId="8" fillId="0" borderId="4" xfId="3" applyFont="1" applyBorder="1" applyAlignment="1">
      <alignment horizontal="distributed" vertical="center" justifyLastLine="1"/>
    </xf>
    <xf numFmtId="0" fontId="8" fillId="0" borderId="13" xfId="3" applyFont="1" applyBorder="1" applyAlignment="1">
      <alignment horizontal="center" vertical="center"/>
    </xf>
    <xf numFmtId="0" fontId="8" fillId="0" borderId="15" xfId="3" applyFont="1" applyBorder="1" applyAlignment="1">
      <alignment horizontal="center" vertical="center"/>
    </xf>
    <xf numFmtId="0" fontId="8" fillId="2" borderId="3" xfId="3" applyFont="1" applyFill="1" applyAlignment="1" applyProtection="1">
      <alignment horizontal="left" vertical="center" indent="2"/>
      <protection locked="0"/>
    </xf>
    <xf numFmtId="0" fontId="8" fillId="0" borderId="3" xfId="3" applyFont="1" applyAlignment="1">
      <alignment horizontal="distributed" vertical="center"/>
    </xf>
    <xf numFmtId="0" fontId="8" fillId="2" borderId="15" xfId="3" applyFont="1" applyFill="1" applyBorder="1" applyAlignment="1" applyProtection="1">
      <alignment horizontal="right" vertical="center" indent="2"/>
      <protection locked="0"/>
    </xf>
    <xf numFmtId="0" fontId="8" fillId="2" borderId="14" xfId="3" applyFont="1" applyFill="1" applyBorder="1" applyAlignment="1" applyProtection="1">
      <alignment horizontal="right" vertical="center" indent="2"/>
      <protection locked="0"/>
    </xf>
    <xf numFmtId="0" fontId="15" fillId="0" borderId="3" xfId="3" applyFont="1" applyAlignment="1">
      <alignment horizontal="center" vertical="center"/>
    </xf>
    <xf numFmtId="0" fontId="14" fillId="2" borderId="3" xfId="3" applyFont="1" applyFill="1" applyAlignment="1" applyProtection="1">
      <alignment horizontal="right" vertical="center"/>
      <protection locked="0"/>
    </xf>
    <xf numFmtId="0" fontId="31" fillId="0" borderId="3" xfId="3" applyFont="1">
      <alignment vertical="center"/>
    </xf>
    <xf numFmtId="0" fontId="37" fillId="0" borderId="3" xfId="3" applyFont="1" applyAlignment="1">
      <alignment horizontal="center" vertical="center"/>
    </xf>
    <xf numFmtId="0" fontId="31" fillId="0" borderId="3" xfId="3" applyFont="1" applyAlignment="1">
      <alignment horizontal="center" vertical="center"/>
    </xf>
    <xf numFmtId="176" fontId="6" fillId="0" borderId="3" xfId="3" applyNumberFormat="1" applyFont="1" applyAlignment="1">
      <alignment horizontal="right" vertical="center"/>
    </xf>
    <xf numFmtId="0" fontId="14" fillId="2" borderId="3" xfId="3" applyFont="1" applyFill="1" applyAlignment="1" applyProtection="1">
      <alignment horizontal="left" vertical="top" indent="1"/>
      <protection locked="0"/>
    </xf>
    <xf numFmtId="0" fontId="8" fillId="0" borderId="3" xfId="3" applyFont="1" applyAlignment="1">
      <alignment horizontal="left" vertical="top" wrapText="1"/>
    </xf>
    <xf numFmtId="176" fontId="6" fillId="0" borderId="3" xfId="3" applyNumberFormat="1" applyFont="1" applyAlignment="1">
      <alignment horizontal="left" vertical="center"/>
    </xf>
    <xf numFmtId="0" fontId="48" fillId="0" borderId="13" xfId="0" applyFont="1" applyBorder="1" applyAlignment="1" applyProtection="1">
      <alignment horizontal="left" vertical="center" indent="2"/>
      <protection locked="0"/>
    </xf>
    <xf numFmtId="0" fontId="48" fillId="0" borderId="15" xfId="0" applyFont="1" applyBorder="1" applyAlignment="1" applyProtection="1">
      <alignment horizontal="left" vertical="center" indent="2"/>
      <protection locked="0"/>
    </xf>
    <xf numFmtId="0" fontId="48" fillId="0" borderId="14" xfId="0" applyFont="1" applyBorder="1" applyAlignment="1" applyProtection="1">
      <alignment horizontal="left" vertical="center" indent="2"/>
      <protection locked="0"/>
    </xf>
    <xf numFmtId="0" fontId="43" fillId="0" borderId="3" xfId="3" applyFont="1" applyAlignment="1" applyProtection="1">
      <alignment horizontal="left" vertical="center"/>
      <protection locked="0"/>
    </xf>
    <xf numFmtId="0" fontId="49" fillId="0" borderId="13" xfId="1" applyFont="1" applyBorder="1" applyAlignment="1" applyProtection="1">
      <alignment horizontal="left" vertical="center" indent="1"/>
      <protection locked="0"/>
    </xf>
    <xf numFmtId="0" fontId="49" fillId="0" borderId="15" xfId="1" applyFont="1" applyBorder="1" applyAlignment="1" applyProtection="1">
      <alignment horizontal="left" vertical="center" indent="1"/>
      <protection locked="0"/>
    </xf>
    <xf numFmtId="0" fontId="49" fillId="0" borderId="14" xfId="1" applyFont="1" applyBorder="1" applyAlignment="1" applyProtection="1">
      <alignment horizontal="left" vertical="center" indent="1"/>
      <protection locked="0"/>
    </xf>
    <xf numFmtId="38" fontId="46" fillId="0" borderId="9" xfId="2" applyFont="1" applyFill="1" applyBorder="1" applyAlignment="1" applyProtection="1">
      <alignment horizontal="right" vertical="center"/>
      <protection locked="0"/>
    </xf>
    <xf numFmtId="38" fontId="46" fillId="0" borderId="11" xfId="2" applyFont="1" applyFill="1" applyBorder="1" applyAlignment="1" applyProtection="1">
      <alignment horizontal="right" vertical="center"/>
      <protection locked="0"/>
    </xf>
    <xf numFmtId="38" fontId="46" fillId="0" borderId="7" xfId="2" applyFont="1" applyFill="1" applyBorder="1" applyAlignment="1" applyProtection="1">
      <alignment horizontal="right"/>
      <protection locked="0"/>
    </xf>
    <xf numFmtId="0" fontId="47" fillId="0" borderId="16" xfId="1" applyFont="1" applyBorder="1" applyAlignment="1">
      <alignment horizontal="right"/>
    </xf>
    <xf numFmtId="38" fontId="46" fillId="0" borderId="9" xfId="2" applyFont="1" applyFill="1" applyBorder="1" applyAlignment="1" applyProtection="1">
      <alignment horizontal="right"/>
      <protection locked="0"/>
    </xf>
    <xf numFmtId="0" fontId="47" fillId="0" borderId="11" xfId="1" applyFont="1" applyBorder="1" applyAlignment="1">
      <alignment horizontal="right"/>
    </xf>
    <xf numFmtId="38" fontId="46" fillId="0" borderId="9" xfId="2" applyFont="1" applyFill="1" applyBorder="1" applyAlignment="1">
      <alignment horizontal="right" vertical="center" wrapText="1"/>
    </xf>
    <xf numFmtId="38" fontId="46" fillId="0" borderId="11" xfId="2" applyFont="1" applyFill="1" applyBorder="1" applyAlignment="1">
      <alignment horizontal="right" vertical="center" wrapText="1"/>
    </xf>
    <xf numFmtId="0" fontId="46" fillId="0" borderId="11" xfId="1" applyFont="1" applyBorder="1" applyAlignment="1">
      <alignment horizontal="right" vertical="center"/>
    </xf>
    <xf numFmtId="38" fontId="46" fillId="0" borderId="9" xfId="2" applyFont="1" applyFill="1" applyBorder="1" applyAlignment="1">
      <alignment horizontal="right" vertical="center"/>
    </xf>
    <xf numFmtId="38" fontId="46" fillId="0" borderId="11" xfId="2" applyFont="1" applyFill="1" applyBorder="1" applyAlignment="1">
      <alignment horizontal="right" vertical="center"/>
    </xf>
    <xf numFmtId="38" fontId="46" fillId="0" borderId="18" xfId="1" applyNumberFormat="1" applyFont="1" applyBorder="1" applyAlignment="1">
      <alignment horizontal="center" vertical="center"/>
    </xf>
    <xf numFmtId="0" fontId="48" fillId="0" borderId="13" xfId="1" applyFont="1" applyBorder="1" applyAlignment="1" applyProtection="1">
      <alignment horizontal="left" vertical="center" indent="1"/>
      <protection locked="0"/>
    </xf>
    <xf numFmtId="0" fontId="48" fillId="0" borderId="15" xfId="1" applyFont="1" applyBorder="1" applyAlignment="1" applyProtection="1">
      <alignment horizontal="left" vertical="center" indent="1"/>
      <protection locked="0"/>
    </xf>
    <xf numFmtId="0" fontId="48" fillId="0" borderId="14" xfId="1" applyFont="1" applyBorder="1" applyAlignment="1" applyProtection="1">
      <alignment horizontal="left" vertical="center" indent="1"/>
      <protection locked="0"/>
    </xf>
    <xf numFmtId="0" fontId="49" fillId="0" borderId="9" xfId="1" applyFont="1" applyBorder="1" applyAlignment="1">
      <alignment horizontal="left" vertical="top" wrapText="1"/>
    </xf>
    <xf numFmtId="0" fontId="49" fillId="0" borderId="11" xfId="1" applyFont="1" applyBorder="1" applyAlignment="1">
      <alignment horizontal="left" vertical="top" wrapText="1"/>
    </xf>
    <xf numFmtId="0" fontId="49" fillId="0" borderId="10" xfId="1" applyFont="1" applyBorder="1" applyAlignment="1">
      <alignment horizontal="left" vertical="top" wrapText="1"/>
    </xf>
  </cellXfs>
  <cellStyles count="4">
    <cellStyle name="桁区切り 2" xfId="2" xr:uid="{00000000-0005-0000-0000-000000000000}"/>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9</xdr:col>
      <xdr:colOff>108665</xdr:colOff>
      <xdr:row>4</xdr:row>
      <xdr:rowOff>96323</xdr:rowOff>
    </xdr:from>
    <xdr:to>
      <xdr:col>10</xdr:col>
      <xdr:colOff>89615</xdr:colOff>
      <xdr:row>4</xdr:row>
      <xdr:rowOff>439221</xdr:rowOff>
    </xdr:to>
    <xdr:sp macro="" textlink="">
      <xdr:nvSpPr>
        <xdr:cNvPr id="3" name="楕円 2">
          <a:extLst>
            <a:ext uri="{FF2B5EF4-FFF2-40B4-BE49-F238E27FC236}">
              <a16:creationId xmlns:a16="http://schemas.microsoft.com/office/drawing/2014/main" id="{00000000-0008-0000-0000-000003000000}"/>
            </a:ext>
          </a:extLst>
        </xdr:cNvPr>
        <xdr:cNvSpPr>
          <a:spLocks noChangeAspect="1"/>
        </xdr:cNvSpPr>
      </xdr:nvSpPr>
      <xdr:spPr>
        <a:xfrm>
          <a:off x="5655972" y="2772715"/>
          <a:ext cx="339948" cy="34289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14287</xdr:colOff>
      <xdr:row>15</xdr:row>
      <xdr:rowOff>28573</xdr:rowOff>
    </xdr:from>
    <xdr:to>
      <xdr:col>4</xdr:col>
      <xdr:colOff>185738</xdr:colOff>
      <xdr:row>25</xdr:row>
      <xdr:rowOff>228599</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2554287" y="2409823"/>
          <a:ext cx="171451" cy="1717676"/>
        </a:xfrm>
        <a:prstGeom prst="rightBrace">
          <a:avLst>
            <a:gd name="adj1" fmla="val 44444"/>
            <a:gd name="adj2" fmla="val 50000"/>
          </a:avLst>
        </a:prstGeom>
        <a:ln w="12700"/>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14</xdr:col>
      <xdr:colOff>176214</xdr:colOff>
      <xdr:row>5</xdr:row>
      <xdr:rowOff>109537</xdr:rowOff>
    </xdr:from>
    <xdr:to>
      <xdr:col>15</xdr:col>
      <xdr:colOff>185738</xdr:colOff>
      <xdr:row>5</xdr:row>
      <xdr:rowOff>452435</xdr:rowOff>
    </xdr:to>
    <xdr:sp macro="" textlink="">
      <xdr:nvSpPr>
        <xdr:cNvPr id="5" name="楕円 2">
          <a:extLst>
            <a:ext uri="{FF2B5EF4-FFF2-40B4-BE49-F238E27FC236}">
              <a16:creationId xmlns:a16="http://schemas.microsoft.com/office/drawing/2014/main" id="{00000000-0008-0000-0200-000005000000}"/>
            </a:ext>
          </a:extLst>
        </xdr:cNvPr>
        <xdr:cNvSpPr>
          <a:spLocks noChangeAspect="1"/>
        </xdr:cNvSpPr>
      </xdr:nvSpPr>
      <xdr:spPr>
        <a:xfrm>
          <a:off x="5595939" y="2357437"/>
          <a:ext cx="338137" cy="34289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14287</xdr:colOff>
      <xdr:row>18</xdr:row>
      <xdr:rowOff>28573</xdr:rowOff>
    </xdr:from>
    <xdr:to>
      <xdr:col>4</xdr:col>
      <xdr:colOff>185738</xdr:colOff>
      <xdr:row>28</xdr:row>
      <xdr:rowOff>228599</xdr:rowOff>
    </xdr:to>
    <xdr:sp macro="" textlink="">
      <xdr:nvSpPr>
        <xdr:cNvPr id="2" name="右中かっこ 1">
          <a:extLst>
            <a:ext uri="{FF2B5EF4-FFF2-40B4-BE49-F238E27FC236}">
              <a16:creationId xmlns:a16="http://schemas.microsoft.com/office/drawing/2014/main" id="{00000000-0008-0000-0300-000002000000}"/>
            </a:ext>
            <a:ext uri="{C183D7F6-B498-43B3-948B-1728B52AA6E4}">
              <adec:decorative xmlns:adec="http://schemas.microsoft.com/office/drawing/2017/decorative" val="1"/>
            </a:ext>
          </a:extLst>
        </xdr:cNvPr>
        <xdr:cNvSpPr/>
      </xdr:nvSpPr>
      <xdr:spPr>
        <a:xfrm>
          <a:off x="2554287" y="2886073"/>
          <a:ext cx="171451" cy="1717676"/>
        </a:xfrm>
        <a:prstGeom prst="rightBrace">
          <a:avLst>
            <a:gd name="adj1" fmla="val 44444"/>
            <a:gd name="adj2" fmla="val 50000"/>
          </a:avLst>
        </a:prstGeom>
        <a:ln w="12700"/>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14</xdr:col>
      <xdr:colOff>176216</xdr:colOff>
      <xdr:row>5</xdr:row>
      <xdr:rowOff>82550</xdr:rowOff>
    </xdr:from>
    <xdr:to>
      <xdr:col>15</xdr:col>
      <xdr:colOff>185740</xdr:colOff>
      <xdr:row>5</xdr:row>
      <xdr:rowOff>400050</xdr:rowOff>
    </xdr:to>
    <xdr:sp macro="" textlink="">
      <xdr:nvSpPr>
        <xdr:cNvPr id="4" name="楕円 2">
          <a:extLst>
            <a:ext uri="{FF2B5EF4-FFF2-40B4-BE49-F238E27FC236}">
              <a16:creationId xmlns:a16="http://schemas.microsoft.com/office/drawing/2014/main" id="{00000000-0008-0000-0300-000004000000}"/>
            </a:ext>
          </a:extLst>
        </xdr:cNvPr>
        <xdr:cNvSpPr>
          <a:spLocks noChangeAspect="1"/>
        </xdr:cNvSpPr>
      </xdr:nvSpPr>
      <xdr:spPr>
        <a:xfrm>
          <a:off x="5595941" y="2201863"/>
          <a:ext cx="338137" cy="317500"/>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9</xdr:col>
      <xdr:colOff>105490</xdr:colOff>
      <xdr:row>4</xdr:row>
      <xdr:rowOff>96323</xdr:rowOff>
    </xdr:from>
    <xdr:to>
      <xdr:col>10</xdr:col>
      <xdr:colOff>143590</xdr:colOff>
      <xdr:row>4</xdr:row>
      <xdr:rowOff>439221</xdr:rowOff>
    </xdr:to>
    <xdr:sp macro="" textlink="">
      <xdr:nvSpPr>
        <xdr:cNvPr id="2" name="楕円 1">
          <a:extLst>
            <a:ext uri="{FF2B5EF4-FFF2-40B4-BE49-F238E27FC236}">
              <a16:creationId xmlns:a16="http://schemas.microsoft.com/office/drawing/2014/main" id="{11F168D1-5FFD-46DF-A878-D60491025EC8}"/>
            </a:ext>
          </a:extLst>
        </xdr:cNvPr>
        <xdr:cNvSpPr>
          <a:spLocks noChangeAspect="1"/>
        </xdr:cNvSpPr>
      </xdr:nvSpPr>
      <xdr:spPr>
        <a:xfrm>
          <a:off x="5537915" y="2776023"/>
          <a:ext cx="330200" cy="34289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213783</xdr:colOff>
      <xdr:row>22</xdr:row>
      <xdr:rowOff>0</xdr:rowOff>
    </xdr:from>
    <xdr:to>
      <xdr:col>5</xdr:col>
      <xdr:colOff>2260599</xdr:colOff>
      <xdr:row>24</xdr:row>
      <xdr:rowOff>84665</xdr:rowOff>
    </xdr:to>
    <xdr:sp macro="" textlink="">
      <xdr:nvSpPr>
        <xdr:cNvPr id="5" name="テキスト ボックス 4">
          <a:extLst>
            <a:ext uri="{FF2B5EF4-FFF2-40B4-BE49-F238E27FC236}">
              <a16:creationId xmlns:a16="http://schemas.microsoft.com/office/drawing/2014/main" id="{A8BF576B-DDD6-4F62-BAC9-C00698ED2C95}"/>
            </a:ext>
          </a:extLst>
        </xdr:cNvPr>
        <xdr:cNvSpPr txBox="1"/>
      </xdr:nvSpPr>
      <xdr:spPr>
        <a:xfrm>
          <a:off x="484716" y="8610600"/>
          <a:ext cx="3867150" cy="5418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明朝" panose="02020609040205080304" pitchFamily="17" charset="-128"/>
              <a:ea typeface="ＭＳ 明朝" panose="02020609040205080304" pitchFamily="17" charset="-128"/>
            </a:rPr>
            <a:t>加入しない場合はお知らせください。非加入決定通知書を送付いたします。</a:t>
          </a:r>
          <a:r>
            <a:rPr kumimoji="1" lang="en-US" altLang="ja-JP" sz="1100" b="1">
              <a:solidFill>
                <a:srgbClr val="FF0000"/>
              </a:solidFill>
              <a:latin typeface="ＭＳ 明朝" panose="02020609040205080304" pitchFamily="17" charset="-128"/>
              <a:ea typeface="ＭＳ 明朝" panose="02020609040205080304" pitchFamily="17" charset="-128"/>
            </a:rPr>
            <a:t>TEL</a:t>
          </a:r>
          <a:r>
            <a:rPr kumimoji="1" lang="ja-JP" altLang="en-US" sz="1100" b="1">
              <a:solidFill>
                <a:srgbClr val="FF0000"/>
              </a:solidFill>
              <a:latin typeface="ＭＳ 明朝" panose="02020609040205080304" pitchFamily="17" charset="-128"/>
              <a:ea typeface="ＭＳ 明朝" panose="02020609040205080304" pitchFamily="17" charset="-128"/>
            </a:rPr>
            <a:t>（</a:t>
          </a:r>
          <a:r>
            <a:rPr kumimoji="1" lang="en-US" altLang="ja-JP" sz="1100" b="1">
              <a:solidFill>
                <a:srgbClr val="FF0000"/>
              </a:solidFill>
              <a:latin typeface="ＭＳ 明朝" panose="02020609040205080304" pitchFamily="17" charset="-128"/>
              <a:ea typeface="ＭＳ 明朝" panose="02020609040205080304" pitchFamily="17" charset="-128"/>
            </a:rPr>
            <a:t>011</a:t>
          </a:r>
          <a:r>
            <a:rPr kumimoji="1" lang="ja-JP" altLang="en-US" sz="1100" b="1">
              <a:solidFill>
                <a:srgbClr val="FF0000"/>
              </a:solidFill>
              <a:latin typeface="ＭＳ 明朝" panose="02020609040205080304" pitchFamily="17" charset="-128"/>
              <a:ea typeface="ＭＳ 明朝" panose="02020609040205080304" pitchFamily="17" charset="-128"/>
            </a:rPr>
            <a:t>）</a:t>
          </a:r>
          <a:r>
            <a:rPr kumimoji="1" lang="en-US" altLang="ja-JP" sz="1100" b="1">
              <a:solidFill>
                <a:srgbClr val="FF0000"/>
              </a:solidFill>
              <a:latin typeface="ＭＳ 明朝" panose="02020609040205080304" pitchFamily="17" charset="-128"/>
              <a:ea typeface="ＭＳ 明朝" panose="02020609040205080304" pitchFamily="17" charset="-128"/>
            </a:rPr>
            <a:t>671-2372</a:t>
          </a:r>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14287</xdr:colOff>
      <xdr:row>15</xdr:row>
      <xdr:rowOff>28573</xdr:rowOff>
    </xdr:from>
    <xdr:to>
      <xdr:col>4</xdr:col>
      <xdr:colOff>185738</xdr:colOff>
      <xdr:row>25</xdr:row>
      <xdr:rowOff>228599</xdr:rowOff>
    </xdr:to>
    <xdr:sp macro="" textlink="">
      <xdr:nvSpPr>
        <xdr:cNvPr id="2" name="右中かっこ 1">
          <a:extLst>
            <a:ext uri="{FF2B5EF4-FFF2-40B4-BE49-F238E27FC236}">
              <a16:creationId xmlns:a16="http://schemas.microsoft.com/office/drawing/2014/main" id="{A17AC0D1-5E93-491C-98A0-E10684F9444D}"/>
            </a:ext>
          </a:extLst>
        </xdr:cNvPr>
        <xdr:cNvSpPr/>
      </xdr:nvSpPr>
      <xdr:spPr>
        <a:xfrm>
          <a:off x="1671637" y="5407023"/>
          <a:ext cx="171451" cy="2359026"/>
        </a:xfrm>
        <a:prstGeom prst="rightBrace">
          <a:avLst>
            <a:gd name="adj1" fmla="val 44444"/>
            <a:gd name="adj2" fmla="val 50000"/>
          </a:avLst>
        </a:prstGeom>
        <a:ln w="12700"/>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14</xdr:col>
      <xdr:colOff>179389</xdr:colOff>
      <xdr:row>5</xdr:row>
      <xdr:rowOff>106362</xdr:rowOff>
    </xdr:from>
    <xdr:to>
      <xdr:col>15</xdr:col>
      <xdr:colOff>182563</xdr:colOff>
      <xdr:row>5</xdr:row>
      <xdr:rowOff>449260</xdr:rowOff>
    </xdr:to>
    <xdr:sp macro="" textlink="">
      <xdr:nvSpPr>
        <xdr:cNvPr id="3" name="楕円 2">
          <a:extLst>
            <a:ext uri="{FF2B5EF4-FFF2-40B4-BE49-F238E27FC236}">
              <a16:creationId xmlns:a16="http://schemas.microsoft.com/office/drawing/2014/main" id="{9B0C895F-474C-44AF-B38C-7BE66DD3DDC3}"/>
            </a:ext>
          </a:extLst>
        </xdr:cNvPr>
        <xdr:cNvSpPr>
          <a:spLocks noChangeAspect="1"/>
        </xdr:cNvSpPr>
      </xdr:nvSpPr>
      <xdr:spPr>
        <a:xfrm>
          <a:off x="5497514" y="2357437"/>
          <a:ext cx="333374" cy="34289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14287</xdr:colOff>
      <xdr:row>18</xdr:row>
      <xdr:rowOff>28573</xdr:rowOff>
    </xdr:from>
    <xdr:to>
      <xdr:col>4</xdr:col>
      <xdr:colOff>185738</xdr:colOff>
      <xdr:row>28</xdr:row>
      <xdr:rowOff>228599</xdr:rowOff>
    </xdr:to>
    <xdr:sp macro="" textlink="">
      <xdr:nvSpPr>
        <xdr:cNvPr id="2" name="右中かっこ 1">
          <a:extLst>
            <a:ext uri="{FF2B5EF4-FFF2-40B4-BE49-F238E27FC236}">
              <a16:creationId xmlns:a16="http://schemas.microsoft.com/office/drawing/2014/main" id="{73A19A68-A909-4687-9B0C-811644432229}"/>
            </a:ext>
            <a:ext uri="{C183D7F6-B498-43B3-948B-1728B52AA6E4}">
              <adec:decorative xmlns:adec="http://schemas.microsoft.com/office/drawing/2017/decorative" val="1"/>
            </a:ext>
          </a:extLst>
        </xdr:cNvPr>
        <xdr:cNvSpPr/>
      </xdr:nvSpPr>
      <xdr:spPr>
        <a:xfrm>
          <a:off x="1671637" y="6435723"/>
          <a:ext cx="171451" cy="2359026"/>
        </a:xfrm>
        <a:prstGeom prst="rightBrace">
          <a:avLst>
            <a:gd name="adj1" fmla="val 44444"/>
            <a:gd name="adj2" fmla="val 50000"/>
          </a:avLst>
        </a:prstGeom>
        <a:ln w="12700"/>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14</xdr:col>
      <xdr:colOff>179391</xdr:colOff>
      <xdr:row>5</xdr:row>
      <xdr:rowOff>85725</xdr:rowOff>
    </xdr:from>
    <xdr:to>
      <xdr:col>15</xdr:col>
      <xdr:colOff>182565</xdr:colOff>
      <xdr:row>5</xdr:row>
      <xdr:rowOff>400050</xdr:rowOff>
    </xdr:to>
    <xdr:sp macro="" textlink="">
      <xdr:nvSpPr>
        <xdr:cNvPr id="3" name="楕円 2">
          <a:extLst>
            <a:ext uri="{FF2B5EF4-FFF2-40B4-BE49-F238E27FC236}">
              <a16:creationId xmlns:a16="http://schemas.microsoft.com/office/drawing/2014/main" id="{5F43F377-E3C8-4152-8FDE-4263981E3A71}"/>
            </a:ext>
          </a:extLst>
        </xdr:cNvPr>
        <xdr:cNvSpPr>
          <a:spLocks noChangeAspect="1"/>
        </xdr:cNvSpPr>
      </xdr:nvSpPr>
      <xdr:spPr>
        <a:xfrm>
          <a:off x="5497516" y="2203450"/>
          <a:ext cx="333374" cy="317500"/>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6"/>
  <sheetViews>
    <sheetView showGridLines="0" tabSelected="1" view="pageBreakPreview" zoomScaleNormal="100" zoomScaleSheetLayoutView="100" workbookViewId="0">
      <selection activeCell="F27" sqref="F27"/>
    </sheetView>
  </sheetViews>
  <sheetFormatPr defaultColWidth="9.140625" defaultRowHeight="16.5"/>
  <cols>
    <col min="1" max="1" width="3.85546875" style="1" customWidth="1"/>
    <col min="2" max="2" width="5.5703125" style="1" customWidth="1"/>
    <col min="3" max="3" width="11.85546875" style="1" customWidth="1"/>
    <col min="4" max="4" width="2.85546875" style="1" customWidth="1"/>
    <col min="5" max="5" width="5.5703125" style="1" customWidth="1"/>
    <col min="6" max="6" width="33.42578125" style="1" customWidth="1"/>
    <col min="7" max="7" width="5.85546875" style="1" customWidth="1"/>
    <col min="8" max="8" width="4.140625" style="1" customWidth="1"/>
    <col min="9" max="9" width="4.5703125" style="1" customWidth="1"/>
    <col min="10" max="10" width="5" style="1" customWidth="1"/>
    <col min="11" max="11" width="3.42578125" style="1" bestFit="1" customWidth="1"/>
    <col min="12" max="16384" width="9.140625" style="1"/>
  </cols>
  <sheetData>
    <row r="1" spans="2:11" ht="23.25" customHeight="1">
      <c r="D1" s="4"/>
      <c r="E1" s="4"/>
      <c r="F1" s="3"/>
      <c r="G1" s="11" t="str">
        <f>年度設定!B1&amp;"年"</f>
        <v>2025年</v>
      </c>
      <c r="H1" s="8"/>
      <c r="I1" s="2" t="s">
        <v>18</v>
      </c>
      <c r="J1" s="9"/>
      <c r="K1" s="10" t="s">
        <v>19</v>
      </c>
    </row>
    <row r="2" spans="2:11" ht="27" customHeight="1">
      <c r="B2" s="5" t="s">
        <v>13</v>
      </c>
      <c r="C2" s="15"/>
      <c r="D2" s="7"/>
      <c r="E2" s="7"/>
      <c r="F2" s="7"/>
      <c r="G2" s="7"/>
      <c r="H2" s="7"/>
      <c r="J2" s="6"/>
      <c r="K2" s="7"/>
    </row>
    <row r="3" spans="2:11" ht="116.1" customHeight="1">
      <c r="B3" s="145" t="s">
        <v>29</v>
      </c>
      <c r="C3" s="145"/>
      <c r="D3" s="145"/>
      <c r="E3" s="145"/>
      <c r="F3" s="145"/>
      <c r="G3" s="145"/>
      <c r="H3" s="145"/>
      <c r="I3" s="145"/>
      <c r="J3" s="145"/>
      <c r="K3" s="145"/>
    </row>
    <row r="4" spans="2:11" ht="45" customHeight="1">
      <c r="B4" s="17" t="s">
        <v>26</v>
      </c>
      <c r="C4" s="18"/>
      <c r="D4" s="146"/>
      <c r="E4" s="147"/>
      <c r="F4" s="147"/>
      <c r="G4" s="147"/>
      <c r="H4" s="147"/>
      <c r="I4" s="147"/>
      <c r="J4" s="147"/>
      <c r="K4" s="148"/>
    </row>
    <row r="5" spans="2:11" ht="45" customHeight="1">
      <c r="B5" s="17" t="s">
        <v>27</v>
      </c>
      <c r="C5" s="18"/>
      <c r="D5" s="146"/>
      <c r="E5" s="147"/>
      <c r="F5" s="147"/>
      <c r="G5" s="147"/>
      <c r="H5" s="147"/>
      <c r="I5" s="147"/>
      <c r="J5" s="149" t="s">
        <v>23</v>
      </c>
      <c r="K5" s="150"/>
    </row>
    <row r="6" spans="2:11" ht="45" customHeight="1">
      <c r="B6" s="17" t="s">
        <v>28</v>
      </c>
      <c r="C6" s="18"/>
      <c r="D6" s="146"/>
      <c r="E6" s="147"/>
      <c r="F6" s="147"/>
      <c r="G6" s="147"/>
      <c r="H6" s="147"/>
      <c r="I6" s="147"/>
      <c r="J6" s="147"/>
      <c r="K6" s="148"/>
    </row>
    <row r="7" spans="2:11" ht="20.65" customHeight="1">
      <c r="B7" s="144"/>
      <c r="C7" s="144"/>
      <c r="D7" s="144"/>
      <c r="E7" s="144"/>
      <c r="F7" s="144"/>
      <c r="G7" s="144"/>
      <c r="H7" s="144"/>
      <c r="I7" s="144"/>
      <c r="J7" s="144"/>
      <c r="K7" s="144"/>
    </row>
    <row r="8" spans="2:11" ht="20.65" customHeight="1"/>
    <row r="9" spans="2:11" ht="20.65" customHeight="1"/>
    <row r="10" spans="2:11" ht="45" customHeight="1">
      <c r="B10" s="139" t="str">
        <f>"当会は " &amp; 年度設定!B1   &amp;  "年度の「札幌市PTA共済会」共済契約の申し込みをいたします。"</f>
        <v>当会は 2025年度の「札幌市PTA共済会」共済契約の申し込みをいたします。</v>
      </c>
      <c r="C10" s="139"/>
      <c r="D10" s="139"/>
      <c r="E10" s="139"/>
      <c r="F10" s="139"/>
      <c r="G10" s="139"/>
      <c r="H10" s="139"/>
      <c r="I10" s="139"/>
      <c r="J10" s="139"/>
      <c r="K10" s="19"/>
    </row>
    <row r="11" spans="2:11" ht="20.65" customHeight="1"/>
    <row r="12" spans="2:11" ht="20.65" customHeight="1"/>
    <row r="13" spans="2:11" ht="20.65" customHeight="1"/>
    <row r="14" spans="2:11" ht="20.65" customHeight="1"/>
    <row r="15" spans="2:11" ht="20.65" customHeight="1"/>
    <row r="16" spans="2:11" ht="20.65" customHeight="1"/>
    <row r="17" spans="3:12" ht="20.65" customHeight="1"/>
    <row r="18" spans="3:12" ht="20.65" customHeight="1"/>
    <row r="19" spans="3:12" ht="20.65" customHeight="1"/>
    <row r="20" spans="3:12" ht="20.65" customHeight="1">
      <c r="C20" s="20"/>
      <c r="F20" s="20"/>
      <c r="G20" s="20"/>
      <c r="H20" s="143"/>
      <c r="I20" s="143"/>
      <c r="J20" s="143"/>
    </row>
    <row r="21" spans="3:12" ht="42.95" customHeight="1">
      <c r="C21" s="140" t="s">
        <v>25</v>
      </c>
      <c r="D21" s="141"/>
      <c r="E21" s="141"/>
      <c r="F21" s="141"/>
      <c r="G21" s="141"/>
      <c r="H21" s="141"/>
      <c r="I21" s="142"/>
    </row>
    <row r="22" spans="3:12" ht="18" customHeight="1">
      <c r="K22" s="12"/>
      <c r="L22"/>
    </row>
    <row r="23" spans="3:12" ht="18" customHeight="1">
      <c r="K23" s="12"/>
      <c r="L23"/>
    </row>
    <row r="24" spans="3:12" ht="18" customHeight="1">
      <c r="D24" s="16"/>
      <c r="E24" s="16"/>
      <c r="F24" s="16"/>
      <c r="G24" s="16"/>
      <c r="H24" s="16"/>
      <c r="I24" s="16"/>
      <c r="J24" s="21" t="s">
        <v>24</v>
      </c>
      <c r="K24" s="12"/>
      <c r="L24"/>
    </row>
    <row r="25" spans="3:12" ht="18" customHeight="1">
      <c r="C25" s="13"/>
    </row>
    <row r="26" spans="3:12" ht="18">
      <c r="C26" s="14"/>
    </row>
  </sheetData>
  <sheetProtection sheet="1" formatCells="0"/>
  <mergeCells count="9">
    <mergeCell ref="B10:J10"/>
    <mergeCell ref="C21:I21"/>
    <mergeCell ref="H20:J20"/>
    <mergeCell ref="B7:K7"/>
    <mergeCell ref="B3:K3"/>
    <mergeCell ref="D4:K4"/>
    <mergeCell ref="D6:K6"/>
    <mergeCell ref="D5:I5"/>
    <mergeCell ref="J5:K5"/>
  </mergeCells>
  <phoneticPr fontId="2"/>
  <printOptions horizontalCentered="1"/>
  <pageMargins left="0.9055118110236221" right="0.70866141732283472" top="0.74803149606299213" bottom="0.74803149606299213" header="0.31496062992125984" footer="0.31496062992125984"/>
  <pageSetup paperSize="9" orientation="portrait" blackAndWhite="1" r:id="rId1"/>
  <ignoredErrors>
    <ignoredError sqref="G1"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F0553-0674-4529-A982-2A9DBB28A338}">
  <dimension ref="A1:C7"/>
  <sheetViews>
    <sheetView workbookViewId="0">
      <selection activeCell="H16" sqref="H16"/>
    </sheetView>
  </sheetViews>
  <sheetFormatPr defaultColWidth="8.7109375" defaultRowHeight="12"/>
  <cols>
    <col min="1" max="1" width="18.42578125" style="117" customWidth="1"/>
    <col min="2" max="2" width="10.7109375" style="117" customWidth="1"/>
    <col min="3" max="3" width="10.85546875" style="117" customWidth="1"/>
    <col min="4" max="5" width="3.140625" style="117" bestFit="1" customWidth="1"/>
    <col min="6" max="16384" width="8.7109375" style="117"/>
  </cols>
  <sheetData>
    <row r="1" spans="1:3" ht="20.100000000000001" customHeight="1">
      <c r="A1" s="117" t="s">
        <v>80</v>
      </c>
      <c r="B1" s="117">
        <v>2025</v>
      </c>
    </row>
    <row r="2" spans="1:3" ht="20.100000000000001" customHeight="1">
      <c r="A2" s="117" t="s">
        <v>65</v>
      </c>
      <c r="B2" s="118">
        <v>45809</v>
      </c>
      <c r="C2" s="118">
        <v>46173</v>
      </c>
    </row>
    <row r="3" spans="1:3" ht="20.100000000000001" customHeight="1">
      <c r="A3" s="117" t="s">
        <v>81</v>
      </c>
      <c r="B3" s="120">
        <v>45802</v>
      </c>
      <c r="C3" s="118"/>
    </row>
    <row r="4" spans="1:3" ht="20.100000000000001" customHeight="1">
      <c r="A4" s="117" t="s">
        <v>82</v>
      </c>
      <c r="B4" s="119" t="s">
        <v>86</v>
      </c>
    </row>
    <row r="5" spans="1:3" ht="20.100000000000001" customHeight="1">
      <c r="A5" s="117" t="s">
        <v>83</v>
      </c>
      <c r="B5" s="121">
        <v>45838</v>
      </c>
    </row>
    <row r="6" spans="1:3" ht="15" customHeight="1"/>
    <row r="7" spans="1:3" ht="15" customHeight="1"/>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21"/>
  <sheetViews>
    <sheetView showGridLines="0" view="pageBreakPreview" topLeftCell="A10" zoomScale="112" zoomScaleNormal="100" zoomScaleSheetLayoutView="112" workbookViewId="0">
      <selection activeCell="O5" sqref="O5"/>
    </sheetView>
  </sheetViews>
  <sheetFormatPr defaultColWidth="9.140625" defaultRowHeight="18"/>
  <cols>
    <col min="1" max="1" width="3.140625" style="101" customWidth="1"/>
    <col min="2" max="2" width="8.5703125" style="101" customWidth="1"/>
    <col min="3" max="3" width="17" style="101" customWidth="1"/>
    <col min="4" max="4" width="22.140625" style="101" customWidth="1"/>
    <col min="5" max="5" width="12.42578125" style="101" customWidth="1"/>
    <col min="6" max="6" width="4.5703125" style="101" customWidth="1"/>
    <col min="7" max="7" width="3.28515625" style="101" customWidth="1"/>
    <col min="8" max="8" width="3.42578125" style="101" bestFit="1" customWidth="1"/>
    <col min="9" max="10" width="3.5703125" style="101" customWidth="1"/>
    <col min="11" max="11" width="3.85546875" style="101" customWidth="1"/>
    <col min="12" max="16384" width="9.140625" style="101"/>
  </cols>
  <sheetData>
    <row r="1" spans="2:14" ht="20.100000000000001" customHeight="1">
      <c r="G1" s="124" t="str">
        <f>年度設定!B1&amp;"年"</f>
        <v>2025年</v>
      </c>
      <c r="H1" s="128"/>
      <c r="I1" s="103" t="s">
        <v>18</v>
      </c>
      <c r="J1" s="128"/>
      <c r="K1" s="103" t="s">
        <v>19</v>
      </c>
      <c r="L1" s="103"/>
    </row>
    <row r="2" spans="2:14" ht="20.100000000000001" customHeight="1">
      <c r="B2" s="129" t="s">
        <v>73</v>
      </c>
      <c r="C2" s="125"/>
      <c r="I2" s="130"/>
      <c r="J2" s="130"/>
    </row>
    <row r="3" spans="2:14" ht="20.100000000000001" customHeight="1">
      <c r="B3" s="126"/>
      <c r="C3" s="126"/>
      <c r="D3" s="126"/>
      <c r="F3" s="152" t="s">
        <v>77</v>
      </c>
      <c r="G3" s="152"/>
      <c r="H3" s="152"/>
      <c r="I3" s="152"/>
      <c r="J3" s="152"/>
      <c r="K3" s="152"/>
    </row>
    <row r="4" spans="2:14" ht="20.100000000000001" customHeight="1">
      <c r="F4" s="153" t="s">
        <v>76</v>
      </c>
      <c r="G4" s="153"/>
      <c r="H4" s="153"/>
      <c r="I4" s="153"/>
      <c r="J4" s="153"/>
      <c r="K4" s="153"/>
    </row>
    <row r="5" spans="2:14" ht="92.25" customHeight="1">
      <c r="B5" s="115" t="s">
        <v>69</v>
      </c>
      <c r="C5" s="112"/>
      <c r="D5" s="112"/>
      <c r="E5" s="112"/>
      <c r="F5" s="113"/>
      <c r="G5" s="114"/>
      <c r="H5" s="114"/>
      <c r="I5" s="114"/>
      <c r="J5" s="114"/>
      <c r="K5" s="114"/>
    </row>
    <row r="6" spans="2:14" ht="51.4" customHeight="1">
      <c r="B6" s="156" t="s">
        <v>75</v>
      </c>
      <c r="C6" s="156"/>
      <c r="D6" s="156"/>
      <c r="E6" s="156"/>
      <c r="F6" s="156"/>
      <c r="G6" s="156"/>
      <c r="H6" s="156"/>
      <c r="I6" s="156"/>
      <c r="J6" s="156"/>
      <c r="K6" s="156"/>
    </row>
    <row r="7" spans="2:14" ht="38.25" customHeight="1">
      <c r="B7" s="155" t="s">
        <v>70</v>
      </c>
      <c r="C7" s="155"/>
      <c r="D7" s="155"/>
      <c r="E7" s="155"/>
      <c r="F7" s="155"/>
      <c r="G7" s="155"/>
      <c r="H7" s="155"/>
      <c r="I7" s="155"/>
      <c r="J7" s="155"/>
      <c r="K7" s="155"/>
    </row>
    <row r="8" spans="2:14" ht="41.25" customHeight="1">
      <c r="E8" s="102"/>
      <c r="F8" s="102"/>
      <c r="G8" s="102"/>
      <c r="H8" s="102"/>
      <c r="I8" s="102"/>
      <c r="J8" s="102"/>
      <c r="K8" s="102"/>
    </row>
    <row r="9" spans="2:14" ht="24">
      <c r="B9" s="154" t="s">
        <v>71</v>
      </c>
      <c r="C9" s="154"/>
      <c r="D9" s="154"/>
      <c r="E9" s="154"/>
      <c r="F9" s="154"/>
      <c r="G9" s="154"/>
      <c r="H9" s="154"/>
      <c r="I9" s="154"/>
      <c r="J9" s="93"/>
      <c r="K9" s="93"/>
    </row>
    <row r="10" spans="2:14" ht="42" customHeight="1"/>
    <row r="11" spans="2:14" ht="24">
      <c r="B11" s="116"/>
      <c r="C11" s="116" t="s">
        <v>78</v>
      </c>
      <c r="D11" s="116"/>
      <c r="E11" s="116"/>
      <c r="F11" s="116"/>
      <c r="G11" s="116"/>
      <c r="H11" s="116"/>
      <c r="I11" s="116"/>
      <c r="J11" s="116"/>
      <c r="K11" s="105"/>
    </row>
    <row r="12" spans="2:14" ht="24">
      <c r="B12" s="116"/>
      <c r="C12" s="116" t="s">
        <v>72</v>
      </c>
      <c r="D12" s="116"/>
      <c r="E12" s="116"/>
      <c r="F12" s="116"/>
      <c r="G12" s="116"/>
      <c r="H12" s="116"/>
      <c r="I12" s="116"/>
      <c r="J12" s="116"/>
      <c r="K12" s="105"/>
    </row>
    <row r="13" spans="2:14" ht="33" customHeight="1"/>
    <row r="14" spans="2:14" s="104" customFormat="1" ht="24.95" customHeight="1">
      <c r="B14" s="106"/>
      <c r="C14" s="107" t="s">
        <v>106</v>
      </c>
      <c r="D14" s="107"/>
      <c r="E14" s="107"/>
      <c r="F14" s="107"/>
      <c r="G14" s="107"/>
      <c r="H14" s="107"/>
      <c r="I14" s="107"/>
      <c r="J14" s="107"/>
      <c r="K14" s="108"/>
      <c r="N14" s="101"/>
    </row>
    <row r="15" spans="2:14" s="104" customFormat="1" ht="24.95" customHeight="1">
      <c r="B15" s="109"/>
      <c r="C15" s="110" t="s">
        <v>107</v>
      </c>
      <c r="D15" s="110"/>
      <c r="E15" s="110"/>
      <c r="F15" s="110"/>
      <c r="G15" s="110"/>
      <c r="H15" s="110"/>
      <c r="I15" s="110"/>
      <c r="J15" s="110"/>
      <c r="K15" s="111"/>
    </row>
    <row r="16" spans="2:14" ht="25.35" customHeight="1"/>
    <row r="17" spans="2:11">
      <c r="B17" s="127" t="s">
        <v>108</v>
      </c>
      <c r="C17" s="127"/>
      <c r="D17" s="127"/>
      <c r="E17" s="127"/>
      <c r="F17" s="127"/>
    </row>
    <row r="18" spans="2:11" ht="23.65" customHeight="1"/>
    <row r="19" spans="2:11" ht="73.5" customHeight="1">
      <c r="B19" s="151" t="s">
        <v>102</v>
      </c>
      <c r="C19" s="151"/>
      <c r="D19" s="151"/>
      <c r="E19" s="151"/>
      <c r="F19" s="151"/>
      <c r="G19" s="151"/>
      <c r="H19" s="151"/>
      <c r="I19" s="151"/>
      <c r="J19" s="151"/>
      <c r="K19" s="151"/>
    </row>
    <row r="21" spans="2:11">
      <c r="B21" s="138"/>
    </row>
  </sheetData>
  <mergeCells count="6">
    <mergeCell ref="B19:K19"/>
    <mergeCell ref="F3:K3"/>
    <mergeCell ref="F4:K4"/>
    <mergeCell ref="B9:I9"/>
    <mergeCell ref="B7:K7"/>
    <mergeCell ref="B6:K6"/>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34"/>
  <sheetViews>
    <sheetView showGridLines="0" view="pageBreakPreview" topLeftCell="A14" zoomScaleNormal="100" zoomScaleSheetLayoutView="100" workbookViewId="0">
      <selection activeCell="F27" sqref="F27"/>
    </sheetView>
  </sheetViews>
  <sheetFormatPr defaultColWidth="9.140625" defaultRowHeight="16.5"/>
  <cols>
    <col min="1" max="1" width="3.85546875" style="22" customWidth="1"/>
    <col min="2" max="2" width="9.7109375" style="22" customWidth="1"/>
    <col min="3" max="3" width="5" style="22" customWidth="1"/>
    <col min="4" max="4" width="5.140625" style="22" customWidth="1"/>
    <col min="5" max="5" width="3.140625" style="22" customWidth="1"/>
    <col min="6" max="7" width="5.5703125" style="22" customWidth="1"/>
    <col min="8" max="8" width="6.42578125" style="22" customWidth="1"/>
    <col min="9" max="9" width="4.140625" style="22" customWidth="1"/>
    <col min="10" max="10" width="9.140625" style="22" customWidth="1"/>
    <col min="11" max="16" width="4.5703125" style="22" customWidth="1"/>
    <col min="17" max="16384" width="9.140625" style="22"/>
  </cols>
  <sheetData>
    <row r="1" spans="2:16" ht="23.25" customHeight="1">
      <c r="D1" s="67"/>
      <c r="E1" s="67"/>
      <c r="F1" s="67"/>
      <c r="G1" s="67"/>
      <c r="H1" s="67"/>
      <c r="I1" s="67"/>
      <c r="J1" s="67"/>
      <c r="K1" s="63"/>
      <c r="L1" s="66" t="str">
        <f>年度設定!B1&amp;"年"</f>
        <v>2025年</v>
      </c>
      <c r="M1" s="65"/>
      <c r="N1" s="46" t="s">
        <v>18</v>
      </c>
      <c r="O1" s="65"/>
      <c r="P1" s="64" t="s">
        <v>19</v>
      </c>
    </row>
    <row r="2" spans="2:16" ht="27" customHeight="1">
      <c r="B2" s="63" t="s">
        <v>13</v>
      </c>
      <c r="C2" s="63"/>
      <c r="D2" s="62"/>
      <c r="E2" s="62"/>
      <c r="F2" s="62"/>
      <c r="G2" s="62"/>
      <c r="H2" s="62"/>
      <c r="I2" s="62"/>
      <c r="J2" s="62"/>
      <c r="K2" s="62"/>
      <c r="L2" s="62"/>
      <c r="M2" s="62"/>
      <c r="O2" s="62"/>
      <c r="P2" s="62"/>
    </row>
    <row r="3" spans="2:16" ht="54.95" customHeight="1">
      <c r="B3" s="157" t="s">
        <v>45</v>
      </c>
      <c r="C3" s="157"/>
      <c r="D3" s="157"/>
      <c r="E3" s="157"/>
      <c r="F3" s="157"/>
      <c r="G3" s="157"/>
      <c r="H3" s="157"/>
      <c r="I3" s="157"/>
      <c r="J3" s="157"/>
      <c r="K3" s="157"/>
      <c r="L3" s="157"/>
      <c r="M3" s="157"/>
      <c r="N3" s="157"/>
      <c r="O3" s="157"/>
      <c r="P3" s="157"/>
    </row>
    <row r="4" spans="2:16" s="60" customFormat="1" ht="27" customHeight="1">
      <c r="B4" s="61" t="s">
        <v>1</v>
      </c>
      <c r="C4" s="61"/>
      <c r="D4" s="61"/>
      <c r="E4" s="61"/>
      <c r="F4" s="61"/>
      <c r="G4" s="61"/>
      <c r="H4" s="61"/>
      <c r="I4" s="61"/>
      <c r="J4" s="61"/>
      <c r="K4" s="61"/>
      <c r="L4" s="61"/>
      <c r="M4" s="61"/>
      <c r="N4" s="61"/>
      <c r="O4" s="61"/>
      <c r="P4" s="61"/>
    </row>
    <row r="5" spans="2:16" ht="45" customHeight="1">
      <c r="B5" s="59" t="s">
        <v>44</v>
      </c>
      <c r="C5" s="58"/>
      <c r="D5" s="57"/>
      <c r="E5" s="158"/>
      <c r="F5" s="159"/>
      <c r="G5" s="159"/>
      <c r="H5" s="159"/>
      <c r="I5" s="159"/>
      <c r="J5" s="159"/>
      <c r="K5" s="159"/>
      <c r="L5" s="159"/>
      <c r="M5" s="159"/>
      <c r="N5" s="159"/>
      <c r="O5" s="159"/>
      <c r="P5" s="160"/>
    </row>
    <row r="6" spans="2:16" ht="45" customHeight="1">
      <c r="B6" s="59" t="s">
        <v>43</v>
      </c>
      <c r="C6" s="58"/>
      <c r="D6" s="57"/>
      <c r="E6" s="161"/>
      <c r="F6" s="162"/>
      <c r="G6" s="162"/>
      <c r="H6" s="162"/>
      <c r="I6" s="162"/>
      <c r="J6" s="162"/>
      <c r="K6" s="162"/>
      <c r="L6" s="162"/>
      <c r="M6" s="162"/>
      <c r="N6" s="162"/>
      <c r="O6" s="149" t="s">
        <v>23</v>
      </c>
      <c r="P6" s="150"/>
    </row>
    <row r="7" spans="2:16" ht="45" customHeight="1">
      <c r="B7" s="59" t="s">
        <v>42</v>
      </c>
      <c r="C7" s="58"/>
      <c r="D7" s="57"/>
      <c r="E7" s="158"/>
      <c r="F7" s="159"/>
      <c r="G7" s="159"/>
      <c r="H7" s="159"/>
      <c r="I7" s="159"/>
      <c r="J7" s="159"/>
      <c r="K7" s="159"/>
      <c r="L7" s="159"/>
      <c r="M7" s="159"/>
      <c r="N7" s="159"/>
      <c r="O7" s="159"/>
      <c r="P7" s="160"/>
    </row>
    <row r="8" spans="2:16" ht="20.65" customHeight="1">
      <c r="B8" s="217"/>
      <c r="C8" s="217"/>
      <c r="D8" s="217"/>
      <c r="E8" s="217"/>
      <c r="F8" s="217"/>
      <c r="G8" s="217"/>
      <c r="H8" s="217"/>
      <c r="I8" s="217"/>
      <c r="J8" s="217"/>
      <c r="K8" s="217"/>
      <c r="L8" s="217"/>
      <c r="M8" s="217"/>
      <c r="N8" s="217"/>
      <c r="O8" s="217"/>
      <c r="P8" s="217"/>
    </row>
    <row r="9" spans="2:16" ht="23.65" customHeight="1">
      <c r="B9" s="218" t="s">
        <v>2</v>
      </c>
      <c r="C9" s="218"/>
      <c r="D9" s="218"/>
      <c r="E9" s="218"/>
      <c r="F9" s="218"/>
      <c r="G9" s="218"/>
      <c r="H9" s="218"/>
      <c r="I9" s="219" t="s">
        <v>3</v>
      </c>
      <c r="J9" s="219"/>
      <c r="K9" s="219"/>
      <c r="L9" s="219"/>
      <c r="M9" s="219"/>
      <c r="N9" s="219"/>
      <c r="O9" s="219"/>
      <c r="P9" s="219"/>
    </row>
    <row r="10" spans="2:16" ht="24">
      <c r="B10" s="220" t="s">
        <v>79</v>
      </c>
      <c r="C10" s="220"/>
      <c r="D10" s="220"/>
      <c r="E10" s="220"/>
      <c r="F10" s="220"/>
      <c r="G10" s="220"/>
      <c r="H10" s="220"/>
      <c r="I10" s="220"/>
      <c r="J10" s="217"/>
      <c r="K10" s="217"/>
      <c r="L10" s="217"/>
      <c r="M10" s="217"/>
      <c r="N10" s="217"/>
      <c r="O10" s="217"/>
      <c r="P10" s="217"/>
    </row>
    <row r="11" spans="2:16" ht="15" customHeight="1">
      <c r="B11" s="187" t="s">
        <v>41</v>
      </c>
      <c r="C11" s="187"/>
      <c r="D11" s="187"/>
      <c r="I11" s="53"/>
      <c r="J11" s="174" t="s">
        <v>40</v>
      </c>
      <c r="K11" s="176"/>
      <c r="L11" s="201" t="s">
        <v>5</v>
      </c>
      <c r="M11" s="184" t="s">
        <v>22</v>
      </c>
      <c r="N11" s="185"/>
      <c r="O11" s="185"/>
      <c r="P11" s="186"/>
    </row>
    <row r="12" spans="2:16" ht="20.100000000000001" customHeight="1">
      <c r="B12" s="203"/>
      <c r="C12" s="204"/>
      <c r="D12" s="56"/>
      <c r="E12" s="54"/>
      <c r="F12" s="188" t="s">
        <v>4</v>
      </c>
      <c r="G12" s="188"/>
      <c r="H12" s="188"/>
      <c r="I12" s="53"/>
      <c r="J12" s="167">
        <v>460</v>
      </c>
      <c r="K12" s="169" t="s">
        <v>16</v>
      </c>
      <c r="L12" s="201"/>
      <c r="M12" s="171" t="s">
        <v>39</v>
      </c>
      <c r="N12" s="172"/>
      <c r="O12" s="172"/>
      <c r="P12" s="173"/>
    </row>
    <row r="13" spans="2:16" ht="20.100000000000001" customHeight="1">
      <c r="B13" s="205"/>
      <c r="C13" s="206"/>
      <c r="D13" s="55" t="s">
        <v>0</v>
      </c>
      <c r="E13" s="54"/>
      <c r="F13" s="188"/>
      <c r="G13" s="188"/>
      <c r="H13" s="188"/>
      <c r="I13" s="53"/>
      <c r="J13" s="168"/>
      <c r="K13" s="170"/>
      <c r="L13" s="201"/>
      <c r="M13" s="165">
        <f>B12*J12</f>
        <v>0</v>
      </c>
      <c r="N13" s="166"/>
      <c r="O13" s="166"/>
      <c r="P13" s="52" t="s">
        <v>16</v>
      </c>
    </row>
    <row r="14" spans="2:16" ht="15.4" customHeight="1">
      <c r="B14" s="29"/>
      <c r="C14" s="29"/>
      <c r="D14" s="29"/>
      <c r="H14" s="51"/>
      <c r="I14" s="51"/>
      <c r="J14" s="50"/>
      <c r="K14" s="50"/>
      <c r="L14" s="49"/>
    </row>
    <row r="15" spans="2:16" ht="20.100000000000001" customHeight="1">
      <c r="B15" s="48" t="s">
        <v>17</v>
      </c>
      <c r="C15" s="48"/>
      <c r="D15" s="47"/>
      <c r="E15" s="47"/>
      <c r="F15" s="47"/>
      <c r="G15" s="47"/>
      <c r="H15" s="47"/>
      <c r="I15" s="47"/>
      <c r="J15" s="47"/>
      <c r="K15" s="47"/>
      <c r="L15" s="47"/>
      <c r="M15" s="47"/>
      <c r="N15" s="47"/>
      <c r="O15" s="47"/>
      <c r="P15" s="47"/>
    </row>
    <row r="16" spans="2:16" s="46" customFormat="1" ht="15" customHeight="1">
      <c r="B16" s="174" t="s">
        <v>6</v>
      </c>
      <c r="C16" s="175"/>
      <c r="D16" s="176"/>
      <c r="E16" s="22"/>
      <c r="F16" s="22"/>
      <c r="G16" s="22"/>
      <c r="H16" s="22"/>
      <c r="I16" s="22"/>
      <c r="J16" s="22"/>
      <c r="K16" s="22"/>
      <c r="L16" s="22"/>
      <c r="M16" s="22"/>
      <c r="N16" s="22"/>
      <c r="O16" s="22"/>
      <c r="P16" s="22"/>
    </row>
    <row r="17" spans="2:17" ht="15" customHeight="1">
      <c r="B17" s="37" t="s">
        <v>7</v>
      </c>
      <c r="C17" s="36"/>
      <c r="D17" s="35"/>
    </row>
    <row r="18" spans="2:17" ht="20.100000000000001" customHeight="1">
      <c r="B18" s="163"/>
      <c r="C18" s="207"/>
      <c r="D18" s="34" t="s">
        <v>15</v>
      </c>
    </row>
    <row r="19" spans="2:17" ht="20.100000000000001" customHeight="1"/>
    <row r="20" spans="2:17" ht="15" customHeight="1">
      <c r="B20" s="174" t="s">
        <v>8</v>
      </c>
      <c r="C20" s="175"/>
      <c r="D20" s="176"/>
      <c r="E20" s="196"/>
      <c r="F20" s="197" t="s">
        <v>9</v>
      </c>
      <c r="G20" s="197"/>
      <c r="H20" s="197"/>
      <c r="I20" s="177" t="s">
        <v>38</v>
      </c>
      <c r="J20" s="181" t="s">
        <v>10</v>
      </c>
      <c r="K20" s="183"/>
      <c r="L20" s="179" t="s">
        <v>37</v>
      </c>
      <c r="M20" s="181" t="s">
        <v>21</v>
      </c>
      <c r="N20" s="182"/>
      <c r="O20" s="182"/>
      <c r="P20" s="183"/>
    </row>
    <row r="21" spans="2:17" ht="15" customHeight="1">
      <c r="B21" s="37" t="s">
        <v>36</v>
      </c>
      <c r="C21" s="36"/>
      <c r="D21" s="35"/>
      <c r="E21" s="196"/>
      <c r="F21" s="198" t="s">
        <v>11</v>
      </c>
      <c r="G21" s="199"/>
      <c r="H21" s="200"/>
      <c r="I21" s="178"/>
      <c r="J21" s="202">
        <v>140</v>
      </c>
      <c r="K21" s="169" t="s">
        <v>16</v>
      </c>
      <c r="L21" s="180"/>
      <c r="M21" s="193" t="s">
        <v>35</v>
      </c>
      <c r="N21" s="194"/>
      <c r="O21" s="194"/>
      <c r="P21" s="195"/>
    </row>
    <row r="22" spans="2:17" ht="20.100000000000001" customHeight="1">
      <c r="B22" s="163"/>
      <c r="C22" s="164"/>
      <c r="D22" s="34" t="s">
        <v>15</v>
      </c>
      <c r="F22" s="189">
        <f>B18+B22+B26</f>
        <v>0</v>
      </c>
      <c r="G22" s="190"/>
      <c r="H22" s="34" t="s">
        <v>15</v>
      </c>
      <c r="I22" s="178"/>
      <c r="J22" s="168"/>
      <c r="K22" s="170"/>
      <c r="L22" s="180"/>
      <c r="M22" s="191">
        <f>J21*F22</f>
        <v>0</v>
      </c>
      <c r="N22" s="192"/>
      <c r="O22" s="192"/>
      <c r="P22" s="45" t="s">
        <v>16</v>
      </c>
    </row>
    <row r="23" spans="2:17" ht="20.100000000000001" customHeight="1" thickBot="1">
      <c r="B23" s="44"/>
      <c r="C23" s="44"/>
      <c r="D23" s="44"/>
      <c r="E23" s="43"/>
      <c r="F23" s="42"/>
      <c r="G23" s="42"/>
      <c r="H23" s="42"/>
      <c r="I23" s="41"/>
      <c r="J23" s="40"/>
      <c r="K23" s="40"/>
      <c r="L23" s="39"/>
      <c r="M23" s="38"/>
      <c r="N23" s="38"/>
      <c r="O23" s="38"/>
      <c r="P23" s="38"/>
    </row>
    <row r="24" spans="2:17" ht="15" customHeight="1">
      <c r="B24" s="181" t="s">
        <v>14</v>
      </c>
      <c r="C24" s="182"/>
      <c r="D24" s="183"/>
      <c r="K24" s="208" t="s">
        <v>20</v>
      </c>
      <c r="L24" s="209"/>
      <c r="M24" s="209"/>
      <c r="N24" s="209"/>
      <c r="O24" s="209"/>
      <c r="P24" s="210"/>
    </row>
    <row r="25" spans="2:17" ht="15" customHeight="1">
      <c r="B25" s="37" t="s">
        <v>12</v>
      </c>
      <c r="C25" s="36"/>
      <c r="D25" s="35"/>
      <c r="K25" s="212" t="s">
        <v>34</v>
      </c>
      <c r="L25" s="194"/>
      <c r="M25" s="194"/>
      <c r="N25" s="194"/>
      <c r="O25" s="194"/>
      <c r="P25" s="213"/>
    </row>
    <row r="26" spans="2:17" ht="20.100000000000001" customHeight="1" thickBot="1">
      <c r="B26" s="163"/>
      <c r="C26" s="164"/>
      <c r="D26" s="34" t="s">
        <v>15</v>
      </c>
      <c r="K26" s="33"/>
      <c r="L26" s="32"/>
      <c r="M26" s="211">
        <f>M13+M22</f>
        <v>0</v>
      </c>
      <c r="N26" s="211"/>
      <c r="O26" s="211"/>
      <c r="P26" s="31" t="s">
        <v>16</v>
      </c>
    </row>
    <row r="27" spans="2:17" ht="15" customHeight="1"/>
    <row r="28" spans="2:17" ht="15" customHeight="1">
      <c r="B28" s="30" t="s">
        <v>33</v>
      </c>
      <c r="C28" s="30"/>
      <c r="K28" s="29"/>
      <c r="L28" s="29"/>
      <c r="M28" s="29"/>
      <c r="N28" s="29"/>
      <c r="O28" s="29"/>
      <c r="P28" s="29"/>
    </row>
    <row r="29" spans="2:17" ht="15" customHeight="1">
      <c r="B29" s="30" t="s">
        <v>74</v>
      </c>
    </row>
    <row r="30" spans="2:17" ht="6.95" customHeight="1"/>
    <row r="31" spans="2:17" ht="16.5" customHeight="1">
      <c r="C31" s="214" t="s">
        <v>32</v>
      </c>
      <c r="D31" s="215"/>
      <c r="E31" s="215"/>
      <c r="F31" s="215"/>
      <c r="G31" s="215"/>
      <c r="H31" s="215"/>
      <c r="I31" s="215"/>
      <c r="J31" s="215"/>
      <c r="K31" s="215"/>
      <c r="L31" s="215"/>
      <c r="M31" s="215"/>
      <c r="N31" s="215"/>
      <c r="O31" s="216"/>
      <c r="P31" s="26"/>
      <c r="Q31" s="25"/>
    </row>
    <row r="32" spans="2:17" ht="10.15" customHeight="1">
      <c r="C32" s="28"/>
      <c r="D32" s="27"/>
      <c r="E32" s="27"/>
      <c r="F32" s="27"/>
      <c r="G32" s="27"/>
      <c r="H32" s="27"/>
      <c r="I32" s="27"/>
      <c r="J32" s="27"/>
      <c r="K32" s="27"/>
      <c r="L32" s="27"/>
      <c r="M32" s="27"/>
      <c r="N32" s="27"/>
      <c r="O32" s="27"/>
      <c r="P32" s="26"/>
      <c r="Q32" s="25"/>
    </row>
    <row r="33" spans="3:14" ht="18">
      <c r="C33" s="24" t="s">
        <v>31</v>
      </c>
      <c r="J33" s="23" t="s">
        <v>84</v>
      </c>
      <c r="K33" s="23" t="str">
        <f>" 6月 "&amp;年度設定!B4&amp;"日"</f>
        <v xml:space="preserve"> 6月 2～13日</v>
      </c>
      <c r="N33" s="136" t="s">
        <v>96</v>
      </c>
    </row>
    <row r="34" spans="3:14" ht="18">
      <c r="C34" s="23" t="s">
        <v>30</v>
      </c>
      <c r="J34" s="23" t="s">
        <v>85</v>
      </c>
      <c r="K34" s="23" t="str">
        <f>" " &amp; TEXT(年度設定!B5,"m月 d日")</f>
        <v xml:space="preserve"> 6月 30日</v>
      </c>
      <c r="N34" s="136" t="s">
        <v>97</v>
      </c>
    </row>
  </sheetData>
  <sheetProtection sheet="1" formatCells="0"/>
  <mergeCells count="42">
    <mergeCell ref="B8:P8"/>
    <mergeCell ref="B9:H9"/>
    <mergeCell ref="I9:P9"/>
    <mergeCell ref="B10:I10"/>
    <mergeCell ref="J10:P10"/>
    <mergeCell ref="B26:C26"/>
    <mergeCell ref="K24:P24"/>
    <mergeCell ref="M26:O26"/>
    <mergeCell ref="K25:P25"/>
    <mergeCell ref="C31:O31"/>
    <mergeCell ref="B24:D24"/>
    <mergeCell ref="M11:P11"/>
    <mergeCell ref="B11:D11"/>
    <mergeCell ref="F12:H13"/>
    <mergeCell ref="F22:G22"/>
    <mergeCell ref="M22:O22"/>
    <mergeCell ref="M21:P21"/>
    <mergeCell ref="E20:E21"/>
    <mergeCell ref="F20:H20"/>
    <mergeCell ref="J20:K20"/>
    <mergeCell ref="F21:H21"/>
    <mergeCell ref="J11:K11"/>
    <mergeCell ref="L11:L13"/>
    <mergeCell ref="J21:J22"/>
    <mergeCell ref="K21:K22"/>
    <mergeCell ref="B12:C13"/>
    <mergeCell ref="B18:C18"/>
    <mergeCell ref="B22:C22"/>
    <mergeCell ref="M13:O13"/>
    <mergeCell ref="J12:J13"/>
    <mergeCell ref="K12:K13"/>
    <mergeCell ref="M12:P12"/>
    <mergeCell ref="B20:D20"/>
    <mergeCell ref="B16:D16"/>
    <mergeCell ref="I20:I22"/>
    <mergeCell ref="L20:L22"/>
    <mergeCell ref="M20:P20"/>
    <mergeCell ref="B3:P3"/>
    <mergeCell ref="E5:P5"/>
    <mergeCell ref="E7:P7"/>
    <mergeCell ref="E6:N6"/>
    <mergeCell ref="O6:P6"/>
  </mergeCells>
  <phoneticPr fontId="2"/>
  <printOptions horizontalCentered="1"/>
  <pageMargins left="0.70866141732283472" right="0.70866141732283472" top="0.74803149606299213" bottom="0.74803149606299213" header="0.31496062992125984" footer="0.31496062992125984"/>
  <pageSetup paperSize="9" scale="98" orientation="portrait" blackAndWhite="1" r:id="rId1"/>
  <ignoredErrors>
    <ignoredError sqref="L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32"/>
  <sheetViews>
    <sheetView showGridLines="0" view="pageBreakPreview" topLeftCell="A13" zoomScaleNormal="100" zoomScaleSheetLayoutView="100" workbookViewId="0">
      <selection activeCell="F27" sqref="F27"/>
    </sheetView>
  </sheetViews>
  <sheetFormatPr defaultColWidth="9.140625" defaultRowHeight="16.5"/>
  <cols>
    <col min="1" max="1" width="3.85546875" style="22" customWidth="1"/>
    <col min="2" max="2" width="9.7109375" style="22" customWidth="1"/>
    <col min="3" max="3" width="5" style="22" customWidth="1"/>
    <col min="4" max="4" width="5.140625" style="22" customWidth="1"/>
    <col min="5" max="5" width="3.140625" style="22" customWidth="1"/>
    <col min="6" max="7" width="5.5703125" style="22" customWidth="1"/>
    <col min="8" max="8" width="6.42578125" style="22" customWidth="1"/>
    <col min="9" max="9" width="4.140625" style="22" customWidth="1"/>
    <col min="10" max="10" width="9.140625" style="22" customWidth="1"/>
    <col min="11" max="16" width="4.5703125" style="22" customWidth="1"/>
    <col min="17" max="16384" width="9.140625" style="22"/>
  </cols>
  <sheetData>
    <row r="1" spans="2:19" ht="23.25" customHeight="1">
      <c r="D1" s="67"/>
      <c r="E1" s="67"/>
      <c r="F1" s="67"/>
      <c r="G1" s="67"/>
      <c r="H1" s="67"/>
      <c r="I1" s="67"/>
      <c r="J1" s="67"/>
      <c r="K1" s="63"/>
      <c r="L1" s="66" t="str">
        <f>年度設定!B1&amp;"年"</f>
        <v>2025年</v>
      </c>
      <c r="M1" s="65"/>
      <c r="N1" s="46" t="s">
        <v>18</v>
      </c>
      <c r="O1" s="65"/>
      <c r="P1" s="64" t="s">
        <v>19</v>
      </c>
    </row>
    <row r="2" spans="2:19" ht="27" customHeight="1">
      <c r="B2" s="63" t="s">
        <v>13</v>
      </c>
      <c r="C2" s="63"/>
      <c r="D2" s="62"/>
      <c r="E2" s="62"/>
      <c r="F2" s="62"/>
      <c r="G2" s="62"/>
      <c r="H2" s="62"/>
      <c r="I2" s="62"/>
      <c r="J2" s="62"/>
      <c r="K2" s="62"/>
      <c r="L2" s="62"/>
      <c r="M2" s="62"/>
      <c r="O2" s="62"/>
      <c r="P2" s="62"/>
    </row>
    <row r="3" spans="2:19" ht="50.1" customHeight="1">
      <c r="B3" s="157" t="s">
        <v>55</v>
      </c>
      <c r="C3" s="157"/>
      <c r="D3" s="157"/>
      <c r="E3" s="157"/>
      <c r="F3" s="157"/>
      <c r="G3" s="157"/>
      <c r="H3" s="157"/>
      <c r="I3" s="157"/>
      <c r="J3" s="157"/>
      <c r="K3" s="157"/>
      <c r="L3" s="157"/>
      <c r="M3" s="157"/>
      <c r="N3" s="157"/>
      <c r="O3" s="157"/>
      <c r="P3" s="157"/>
    </row>
    <row r="4" spans="2:19" s="60" customFormat="1" ht="27" customHeight="1">
      <c r="B4" s="61"/>
      <c r="C4" s="61"/>
      <c r="D4" s="61"/>
      <c r="E4" s="61"/>
      <c r="F4" s="61"/>
      <c r="G4" s="61"/>
      <c r="H4" s="61"/>
      <c r="I4" s="61"/>
      <c r="J4" s="61"/>
      <c r="K4" s="61"/>
      <c r="L4" s="61"/>
      <c r="M4" s="61"/>
      <c r="N4" s="61"/>
      <c r="O4" s="61"/>
      <c r="P4" s="61"/>
    </row>
    <row r="5" spans="2:19" ht="39.950000000000003" customHeight="1">
      <c r="B5" s="59" t="s">
        <v>54</v>
      </c>
      <c r="C5" s="58"/>
      <c r="D5" s="57"/>
      <c r="E5" s="158"/>
      <c r="F5" s="159"/>
      <c r="G5" s="159"/>
      <c r="H5" s="159"/>
      <c r="I5" s="159"/>
      <c r="J5" s="159"/>
      <c r="K5" s="159"/>
      <c r="L5" s="159"/>
      <c r="M5" s="159"/>
      <c r="N5" s="159"/>
      <c r="O5" s="159"/>
      <c r="P5" s="160"/>
    </row>
    <row r="6" spans="2:19" ht="39.950000000000003" customHeight="1">
      <c r="B6" s="59" t="s">
        <v>53</v>
      </c>
      <c r="C6" s="58"/>
      <c r="D6" s="57"/>
      <c r="E6" s="158"/>
      <c r="F6" s="159"/>
      <c r="G6" s="159"/>
      <c r="H6" s="159"/>
      <c r="I6" s="159"/>
      <c r="J6" s="159"/>
      <c r="K6" s="159"/>
      <c r="L6" s="159"/>
      <c r="M6" s="159"/>
      <c r="N6" s="159"/>
      <c r="O6" s="223" t="s">
        <v>23</v>
      </c>
      <c r="P6" s="224"/>
    </row>
    <row r="7" spans="2:19" ht="39.950000000000003" customHeight="1">
      <c r="B7" s="59" t="s">
        <v>52</v>
      </c>
      <c r="C7" s="58"/>
      <c r="D7" s="57"/>
      <c r="E7" s="158"/>
      <c r="F7" s="159"/>
      <c r="G7" s="159"/>
      <c r="H7" s="159"/>
      <c r="I7" s="159"/>
      <c r="J7" s="159"/>
      <c r="K7" s="159"/>
      <c r="L7" s="159"/>
      <c r="M7" s="159"/>
      <c r="N7" s="159"/>
      <c r="O7" s="159"/>
      <c r="P7" s="160"/>
    </row>
    <row r="8" spans="2:19" ht="34.15" customHeight="1">
      <c r="B8" s="221" t="s">
        <v>51</v>
      </c>
      <c r="C8" s="221"/>
      <c r="D8" s="221"/>
      <c r="E8" s="221"/>
      <c r="F8" s="221"/>
      <c r="G8" s="221"/>
      <c r="H8" s="221"/>
      <c r="I8" s="221"/>
      <c r="J8" s="221"/>
      <c r="K8" s="221"/>
      <c r="L8" s="221"/>
      <c r="M8" s="221"/>
      <c r="N8" s="221"/>
      <c r="O8" s="221"/>
      <c r="P8" s="221"/>
    </row>
    <row r="9" spans="2:19" ht="28.5" customHeight="1">
      <c r="B9" s="83" t="s">
        <v>50</v>
      </c>
      <c r="C9" s="78"/>
      <c r="D9" s="78"/>
      <c r="E9" s="78"/>
      <c r="F9" s="78"/>
      <c r="G9" s="78"/>
      <c r="H9" s="78"/>
      <c r="I9" s="77"/>
      <c r="J9" s="77"/>
      <c r="K9" s="77"/>
      <c r="L9" s="77"/>
      <c r="M9" s="77"/>
      <c r="N9" s="77"/>
      <c r="O9" s="77"/>
      <c r="P9" s="77"/>
    </row>
    <row r="10" spans="2:19" ht="18" customHeight="1">
      <c r="B10" s="82" t="s">
        <v>49</v>
      </c>
      <c r="C10" s="81"/>
      <c r="D10" s="81"/>
      <c r="E10" s="81"/>
      <c r="F10" s="81"/>
      <c r="G10" s="81"/>
      <c r="H10" s="81"/>
      <c r="I10" s="80"/>
      <c r="J10" s="80"/>
      <c r="K10" s="80"/>
      <c r="L10" s="80"/>
      <c r="M10" s="80"/>
      <c r="N10" s="80"/>
      <c r="O10" s="80"/>
      <c r="P10" s="79"/>
    </row>
    <row r="11" spans="2:19" ht="45.75" customHeight="1">
      <c r="B11" s="225"/>
      <c r="C11" s="226"/>
      <c r="D11" s="226"/>
      <c r="E11" s="226"/>
      <c r="F11" s="226"/>
      <c r="G11" s="226"/>
      <c r="H11" s="226"/>
      <c r="I11" s="226"/>
      <c r="J11" s="226"/>
      <c r="K11" s="226"/>
      <c r="L11" s="226"/>
      <c r="M11" s="226"/>
      <c r="N11" s="226"/>
      <c r="O11" s="226"/>
      <c r="P11" s="227"/>
    </row>
    <row r="12" spans="2:19" ht="14.45" customHeight="1">
      <c r="B12" s="78"/>
      <c r="C12" s="78"/>
      <c r="D12" s="78"/>
      <c r="E12" s="78"/>
      <c r="F12" s="78"/>
      <c r="G12" s="78"/>
      <c r="H12" s="78"/>
      <c r="I12" s="77"/>
      <c r="J12" s="77"/>
      <c r="K12" s="77"/>
      <c r="L12" s="77"/>
      <c r="M12" s="77"/>
      <c r="N12" s="77"/>
      <c r="O12" s="77"/>
      <c r="P12" s="77"/>
    </row>
    <row r="13" spans="2:19" ht="24">
      <c r="B13" s="220" t="s">
        <v>79</v>
      </c>
      <c r="C13" s="220"/>
      <c r="D13" s="220"/>
      <c r="E13" s="220"/>
      <c r="F13" s="220"/>
      <c r="G13" s="220"/>
      <c r="H13" s="220"/>
      <c r="I13" s="220"/>
      <c r="J13" s="217"/>
      <c r="K13" s="217"/>
      <c r="L13" s="217"/>
      <c r="M13" s="217"/>
      <c r="N13" s="217"/>
      <c r="O13" s="217"/>
      <c r="P13" s="217"/>
    </row>
    <row r="14" spans="2:19" ht="15" customHeight="1">
      <c r="B14" s="187" t="s">
        <v>48</v>
      </c>
      <c r="C14" s="187"/>
      <c r="D14" s="187"/>
      <c r="I14" s="53"/>
      <c r="J14" s="53"/>
      <c r="K14" s="53"/>
      <c r="L14" s="53"/>
      <c r="M14" s="53"/>
      <c r="N14" s="53"/>
      <c r="O14" s="53"/>
      <c r="P14" s="53"/>
      <c r="Q14" s="53"/>
      <c r="R14" s="53"/>
      <c r="S14" s="53"/>
    </row>
    <row r="15" spans="2:19" ht="20.100000000000001" customHeight="1">
      <c r="B15" s="203"/>
      <c r="C15" s="228"/>
      <c r="D15" s="56"/>
      <c r="E15" s="54"/>
      <c r="F15" s="76"/>
      <c r="G15" s="76"/>
      <c r="H15" s="76"/>
      <c r="I15" s="53"/>
      <c r="J15" s="53"/>
      <c r="K15" s="53"/>
      <c r="L15" s="53"/>
      <c r="M15" s="53"/>
      <c r="N15" s="53"/>
      <c r="O15" s="53"/>
      <c r="P15" s="53"/>
      <c r="Q15" s="53"/>
      <c r="R15" s="53"/>
      <c r="S15" s="53"/>
    </row>
    <row r="16" spans="2:19" ht="20.100000000000001" customHeight="1">
      <c r="B16" s="205"/>
      <c r="C16" s="229"/>
      <c r="D16" s="55" t="s">
        <v>0</v>
      </c>
      <c r="E16" s="54"/>
      <c r="F16" s="76"/>
      <c r="G16" s="76"/>
      <c r="H16" s="76"/>
      <c r="I16" s="53"/>
      <c r="J16" s="53"/>
      <c r="K16" s="53"/>
      <c r="L16" s="53"/>
      <c r="M16" s="53"/>
      <c r="N16" s="53"/>
      <c r="O16" s="53"/>
      <c r="P16" s="53"/>
      <c r="Q16" s="53"/>
      <c r="R16" s="53"/>
      <c r="S16" s="53"/>
    </row>
    <row r="17" spans="2:17" ht="15.4" customHeight="1">
      <c r="B17" s="29"/>
      <c r="C17" s="29"/>
      <c r="D17" s="29"/>
      <c r="H17" s="51"/>
      <c r="I17" s="51"/>
      <c r="J17" s="50"/>
      <c r="K17" s="50"/>
      <c r="L17" s="49"/>
    </row>
    <row r="18" spans="2:17" ht="20.100000000000001" customHeight="1">
      <c r="B18" s="48" t="s">
        <v>17</v>
      </c>
      <c r="C18" s="48"/>
      <c r="D18" s="47"/>
      <c r="E18" s="47"/>
      <c r="F18" s="47"/>
      <c r="G18" s="47"/>
      <c r="H18" s="47"/>
      <c r="I18" s="47"/>
      <c r="J18" s="47"/>
      <c r="K18" s="47"/>
      <c r="L18" s="47"/>
      <c r="M18" s="47"/>
      <c r="N18" s="47"/>
      <c r="O18" s="47"/>
      <c r="P18" s="47"/>
    </row>
    <row r="19" spans="2:17" s="46" customFormat="1" ht="15" customHeight="1">
      <c r="B19" s="70" t="s">
        <v>6</v>
      </c>
      <c r="C19" s="69"/>
      <c r="D19" s="68"/>
      <c r="E19" s="22"/>
      <c r="F19" s="22"/>
      <c r="G19" s="22"/>
      <c r="H19" s="22"/>
      <c r="I19" s="22"/>
      <c r="J19" s="22"/>
      <c r="K19" s="22"/>
      <c r="L19" s="22"/>
      <c r="M19" s="22"/>
      <c r="N19" s="22"/>
      <c r="O19" s="22"/>
      <c r="P19" s="22"/>
    </row>
    <row r="20" spans="2:17" ht="15" customHeight="1">
      <c r="B20" s="37" t="s">
        <v>7</v>
      </c>
      <c r="C20" s="36"/>
      <c r="D20" s="35"/>
    </row>
    <row r="21" spans="2:17" ht="20.100000000000001" customHeight="1">
      <c r="B21" s="163"/>
      <c r="C21" s="207"/>
      <c r="D21" s="34" t="s">
        <v>15</v>
      </c>
    </row>
    <row r="22" spans="2:17" ht="20.100000000000001" customHeight="1"/>
    <row r="23" spans="2:17" ht="15" customHeight="1">
      <c r="B23" s="70" t="s">
        <v>8</v>
      </c>
      <c r="C23" s="69"/>
      <c r="D23" s="68"/>
      <c r="E23" s="196"/>
      <c r="F23" s="75" t="s">
        <v>9</v>
      </c>
      <c r="G23" s="75"/>
      <c r="H23" s="75"/>
    </row>
    <row r="24" spans="2:17" ht="15" customHeight="1">
      <c r="B24" s="37" t="s">
        <v>47</v>
      </c>
      <c r="C24" s="36"/>
      <c r="D24" s="35"/>
      <c r="E24" s="196"/>
      <c r="F24" s="74" t="s">
        <v>11</v>
      </c>
      <c r="G24" s="73"/>
      <c r="H24" s="72"/>
    </row>
    <row r="25" spans="2:17" ht="20.100000000000001" customHeight="1">
      <c r="B25" s="163"/>
      <c r="C25" s="222"/>
      <c r="D25" s="34" t="s">
        <v>15</v>
      </c>
      <c r="F25" s="189">
        <f>B21+B25+B29</f>
        <v>0</v>
      </c>
      <c r="G25" s="190"/>
      <c r="H25" s="34" t="s">
        <v>15</v>
      </c>
      <c r="I25" s="71"/>
    </row>
    <row r="26" spans="2:17" ht="20.100000000000001" customHeight="1">
      <c r="B26" s="44"/>
      <c r="C26" s="44"/>
      <c r="D26" s="44"/>
      <c r="E26" s="43"/>
      <c r="F26" s="42"/>
      <c r="G26" s="42"/>
      <c r="H26" s="42"/>
      <c r="I26" s="41"/>
    </row>
    <row r="27" spans="2:17" ht="15" customHeight="1">
      <c r="B27" s="70" t="s">
        <v>14</v>
      </c>
      <c r="C27" s="69"/>
      <c r="D27" s="68"/>
    </row>
    <row r="28" spans="2:17" ht="15" customHeight="1">
      <c r="B28" s="37" t="s">
        <v>12</v>
      </c>
      <c r="C28" s="36"/>
      <c r="D28" s="35"/>
    </row>
    <row r="29" spans="2:17" ht="20.100000000000001" customHeight="1">
      <c r="B29" s="163"/>
      <c r="C29" s="222"/>
      <c r="D29" s="34" t="s">
        <v>15</v>
      </c>
    </row>
    <row r="30" spans="2:17" ht="24.95" customHeight="1">
      <c r="B30" s="30" t="s">
        <v>74</v>
      </c>
    </row>
    <row r="31" spans="2:17" ht="16.5" customHeight="1">
      <c r="C31" s="214" t="s">
        <v>46</v>
      </c>
      <c r="D31" s="215"/>
      <c r="E31" s="215"/>
      <c r="F31" s="215"/>
      <c r="G31" s="215"/>
      <c r="H31" s="215"/>
      <c r="I31" s="215"/>
      <c r="J31" s="215"/>
      <c r="K31" s="215"/>
      <c r="L31" s="215"/>
      <c r="M31" s="215"/>
      <c r="N31" s="215"/>
      <c r="O31" s="216"/>
      <c r="P31" s="26"/>
      <c r="Q31" s="25"/>
    </row>
    <row r="32" spans="2:17" ht="10.15" customHeight="1">
      <c r="C32" s="28"/>
      <c r="D32" s="27"/>
      <c r="E32" s="27"/>
      <c r="F32" s="27"/>
      <c r="G32" s="27"/>
      <c r="H32" s="27"/>
      <c r="I32" s="27"/>
      <c r="J32" s="27"/>
      <c r="K32" s="27"/>
      <c r="L32" s="27"/>
      <c r="M32" s="27"/>
      <c r="N32" s="27"/>
      <c r="O32" s="27"/>
      <c r="P32" s="26"/>
      <c r="Q32" s="25"/>
    </row>
  </sheetData>
  <sheetProtection sheet="1" objects="1" scenarios="1" formatCells="0"/>
  <mergeCells count="17">
    <mergeCell ref="E6:N6"/>
    <mergeCell ref="O6:P6"/>
    <mergeCell ref="B11:P11"/>
    <mergeCell ref="B15:C16"/>
    <mergeCell ref="B3:P3"/>
    <mergeCell ref="E5:P5"/>
    <mergeCell ref="E7:P7"/>
    <mergeCell ref="C31:O31"/>
    <mergeCell ref="B8:P8"/>
    <mergeCell ref="B13:I13"/>
    <mergeCell ref="J13:P13"/>
    <mergeCell ref="B14:D14"/>
    <mergeCell ref="F25:G25"/>
    <mergeCell ref="E23:E24"/>
    <mergeCell ref="B21:C21"/>
    <mergeCell ref="B25:C25"/>
    <mergeCell ref="B29:C29"/>
  </mergeCells>
  <phoneticPr fontId="2"/>
  <printOptions horizontalCentered="1"/>
  <pageMargins left="0.70866141732283472" right="0.70866141732283472" top="0.74803149606299213" bottom="0.74803149606299213" header="0.31496062992125984" footer="0.31496062992125984"/>
  <pageSetup paperSize="9" scale="98"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M27"/>
  <sheetViews>
    <sheetView showGridLines="0" view="pageBreakPreview" topLeftCell="A7" zoomScaleNormal="100" zoomScaleSheetLayoutView="100" workbookViewId="0">
      <selection activeCell="F27" sqref="F27"/>
    </sheetView>
  </sheetViews>
  <sheetFormatPr defaultColWidth="9.140625" defaultRowHeight="16.5"/>
  <cols>
    <col min="1" max="2" width="1.85546875" style="84" customWidth="1"/>
    <col min="3" max="3" width="3.5703125" style="84" customWidth="1"/>
    <col min="4" max="4" width="15.5703125" style="84" customWidth="1"/>
    <col min="5" max="5" width="3.5703125" style="84" customWidth="1"/>
    <col min="6" max="7" width="9.140625" style="84" customWidth="1"/>
    <col min="8" max="8" width="6.140625" style="84" bestFit="1" customWidth="1"/>
    <col min="9" max="9" width="3.5703125" style="84" customWidth="1"/>
    <col min="10" max="10" width="9.140625" style="84" customWidth="1"/>
    <col min="11" max="11" width="7.7109375" style="84" customWidth="1"/>
    <col min="12" max="12" width="10.28515625" style="84" customWidth="1"/>
    <col min="13" max="13" width="12.42578125" style="84" customWidth="1"/>
    <col min="14" max="14" width="3.42578125" style="84" customWidth="1"/>
    <col min="15" max="16384" width="9.140625" style="84"/>
  </cols>
  <sheetData>
    <row r="2" spans="1:13" ht="28.35" customHeight="1">
      <c r="C2" s="100"/>
      <c r="D2" s="100"/>
      <c r="E2" s="100"/>
      <c r="F2" s="100"/>
      <c r="G2" s="100"/>
      <c r="M2" s="137" t="s">
        <v>100</v>
      </c>
    </row>
    <row r="3" spans="1:13" ht="67.900000000000006" customHeight="1">
      <c r="C3" s="240" t="s">
        <v>66</v>
      </c>
      <c r="D3" s="240"/>
      <c r="E3" s="240"/>
      <c r="F3" s="240"/>
      <c r="G3" s="240"/>
      <c r="H3" s="240"/>
      <c r="I3" s="240"/>
      <c r="J3" s="240"/>
      <c r="K3" s="240"/>
      <c r="L3" s="240"/>
      <c r="M3" s="240"/>
    </row>
    <row r="4" spans="1:13" s="98" customFormat="1" ht="66.75" customHeight="1">
      <c r="A4" s="99"/>
      <c r="B4" s="99"/>
      <c r="D4" s="244" t="s">
        <v>98</v>
      </c>
      <c r="E4" s="244"/>
      <c r="F4" s="244"/>
      <c r="G4" s="244"/>
      <c r="H4" s="244"/>
      <c r="I4" s="244"/>
      <c r="J4" s="244"/>
      <c r="K4" s="244"/>
      <c r="L4" s="244"/>
      <c r="M4" s="244"/>
    </row>
    <row r="5" spans="1:13" s="94" customFormat="1" ht="12" customHeight="1">
      <c r="A5" s="97"/>
      <c r="B5" s="97"/>
      <c r="C5" s="97"/>
      <c r="D5" s="97"/>
      <c r="E5" s="97"/>
      <c r="F5" s="97"/>
      <c r="G5" s="97"/>
      <c r="H5" s="97"/>
      <c r="I5" s="97"/>
      <c r="J5" s="97"/>
      <c r="K5" s="97"/>
      <c r="L5" s="97"/>
      <c r="M5" s="97"/>
    </row>
    <row r="6" spans="1:13" s="94" customFormat="1" ht="50.85" customHeight="1">
      <c r="A6" s="96"/>
      <c r="B6" s="96"/>
      <c r="D6" s="244" t="s">
        <v>99</v>
      </c>
      <c r="E6" s="244"/>
      <c r="F6" s="244"/>
      <c r="G6" s="244"/>
      <c r="H6" s="244"/>
      <c r="I6" s="244"/>
      <c r="J6" s="244"/>
      <c r="K6" s="244"/>
      <c r="L6" s="244"/>
      <c r="M6" s="244"/>
    </row>
    <row r="7" spans="1:13" s="94" customFormat="1" ht="30.75" customHeight="1">
      <c r="A7" s="95"/>
      <c r="B7" s="95"/>
      <c r="C7" s="95"/>
      <c r="D7" s="95"/>
      <c r="E7" s="95"/>
      <c r="F7" s="95"/>
      <c r="G7" s="95"/>
      <c r="H7" s="95"/>
      <c r="I7" s="95"/>
      <c r="J7" s="95"/>
      <c r="K7" s="95"/>
      <c r="L7" s="95"/>
      <c r="M7" s="95"/>
    </row>
    <row r="8" spans="1:13" s="91" customFormat="1" ht="24">
      <c r="D8" s="93" t="s">
        <v>65</v>
      </c>
      <c r="E8" s="242">
        <f>年度設定!B2</f>
        <v>45809</v>
      </c>
      <c r="F8" s="242"/>
      <c r="G8" s="242"/>
      <c r="H8" s="92" t="s">
        <v>64</v>
      </c>
      <c r="I8" s="245">
        <f>年度設定!C2</f>
        <v>46173</v>
      </c>
      <c r="J8" s="245"/>
      <c r="K8" s="245"/>
      <c r="L8" s="86" t="s">
        <v>63</v>
      </c>
    </row>
    <row r="9" spans="1:13" s="91" customFormat="1" ht="36.75" customHeight="1">
      <c r="D9" s="93"/>
      <c r="E9" s="89"/>
      <c r="F9" s="89"/>
      <c r="G9" s="89"/>
      <c r="H9" s="92"/>
      <c r="I9" s="92"/>
      <c r="J9" s="92"/>
      <c r="K9" s="92"/>
      <c r="L9" s="86"/>
    </row>
    <row r="10" spans="1:13" ht="37.9" customHeight="1">
      <c r="C10" s="241" t="s">
        <v>62</v>
      </c>
      <c r="D10" s="241"/>
      <c r="E10" s="241"/>
      <c r="F10" s="241"/>
      <c r="G10" s="241"/>
      <c r="H10" s="241"/>
      <c r="I10" s="241"/>
      <c r="J10" s="241"/>
      <c r="K10" s="241"/>
      <c r="L10" s="241"/>
      <c r="M10" s="241"/>
    </row>
    <row r="11" spans="1:13" ht="21" customHeight="1">
      <c r="C11" s="243" t="s">
        <v>61</v>
      </c>
      <c r="D11" s="243"/>
      <c r="E11" s="243"/>
      <c r="F11" s="243"/>
      <c r="G11" s="90"/>
      <c r="H11" s="90"/>
      <c r="I11" s="239"/>
      <c r="J11" s="239"/>
      <c r="K11" s="239"/>
      <c r="L11" s="239"/>
      <c r="M11" s="239"/>
    </row>
    <row r="12" spans="1:13" ht="60" customHeight="1">
      <c r="C12" s="237" t="s">
        <v>67</v>
      </c>
      <c r="D12" s="237"/>
      <c r="E12" s="237"/>
      <c r="F12" s="237"/>
      <c r="G12" s="237"/>
      <c r="H12" s="237"/>
      <c r="I12" s="237"/>
      <c r="J12" s="237"/>
      <c r="K12" s="237"/>
      <c r="L12" s="237"/>
      <c r="M12" s="237"/>
    </row>
    <row r="13" spans="1:13" ht="20.100000000000001" customHeight="1">
      <c r="L13" s="238" t="s">
        <v>101</v>
      </c>
      <c r="M13" s="238"/>
    </row>
    <row r="14" spans="1:13" ht="15" customHeight="1"/>
    <row r="15" spans="1:13" ht="27" customHeight="1">
      <c r="C15" s="86" t="str">
        <f>"　私の世帯は、"&amp;年度設定!B1&amp;"年度 札幌市ＰＴＡ共済会に加入いたしません。"</f>
        <v>　私の世帯は、2025年度 札幌市ＰＴＡ共済会に加入いたしません。</v>
      </c>
      <c r="D15" s="85"/>
      <c r="E15" s="85"/>
      <c r="F15" s="85"/>
      <c r="G15" s="85"/>
      <c r="H15" s="85"/>
      <c r="I15" s="85"/>
      <c r="J15" s="85"/>
      <c r="K15" s="85"/>
      <c r="L15" s="85"/>
      <c r="M15" s="85"/>
    </row>
    <row r="16" spans="1:13" ht="15" customHeight="1">
      <c r="A16" s="89"/>
      <c r="B16" s="89"/>
      <c r="C16" s="89"/>
      <c r="D16" s="89"/>
      <c r="E16" s="89"/>
      <c r="F16" s="89"/>
      <c r="G16" s="89"/>
      <c r="H16" s="89"/>
      <c r="I16" s="89"/>
      <c r="J16" s="89"/>
      <c r="K16" s="89"/>
      <c r="L16" s="89"/>
      <c r="M16" s="89"/>
    </row>
    <row r="17" spans="1:13" s="86" customFormat="1" ht="48.4" customHeight="1">
      <c r="A17" s="87"/>
      <c r="B17" s="87"/>
      <c r="C17" s="230" t="s">
        <v>68</v>
      </c>
      <c r="D17" s="230"/>
      <c r="E17" s="231" t="s">
        <v>60</v>
      </c>
      <c r="F17" s="232"/>
      <c r="G17" s="235" t="s">
        <v>59</v>
      </c>
      <c r="H17" s="235"/>
      <c r="I17" s="235"/>
      <c r="J17" s="235"/>
      <c r="K17" s="235"/>
      <c r="L17" s="235"/>
      <c r="M17" s="236"/>
    </row>
    <row r="18" spans="1:13" s="86" customFormat="1" ht="15" customHeight="1">
      <c r="A18" s="87"/>
      <c r="B18" s="87"/>
      <c r="C18" s="87"/>
      <c r="D18" s="87"/>
      <c r="E18" s="87"/>
      <c r="F18" s="87"/>
      <c r="G18" s="87"/>
      <c r="H18" s="87"/>
      <c r="I18" s="87"/>
      <c r="J18" s="87"/>
      <c r="K18" s="87"/>
      <c r="L18" s="87"/>
      <c r="M18" s="87"/>
    </row>
    <row r="19" spans="1:13" s="86" customFormat="1" ht="51.95" customHeight="1">
      <c r="A19" s="87"/>
      <c r="B19" s="87"/>
      <c r="C19" s="234" t="s">
        <v>58</v>
      </c>
      <c r="D19" s="234"/>
      <c r="E19" s="234"/>
      <c r="F19" s="233"/>
      <c r="G19" s="233"/>
      <c r="H19" s="233"/>
      <c r="I19" s="233"/>
      <c r="J19" s="233"/>
      <c r="K19" s="233"/>
      <c r="L19" s="233"/>
      <c r="M19" s="88" t="s">
        <v>57</v>
      </c>
    </row>
    <row r="20" spans="1:13" s="86" customFormat="1" ht="15" customHeight="1">
      <c r="A20" s="87"/>
      <c r="B20" s="87"/>
      <c r="C20" s="87"/>
      <c r="D20" s="87"/>
      <c r="E20" s="87"/>
      <c r="F20" s="87"/>
      <c r="G20" s="87"/>
      <c r="H20" s="87"/>
      <c r="I20" s="87"/>
      <c r="J20" s="87"/>
      <c r="K20" s="87"/>
      <c r="L20" s="87"/>
      <c r="M20" s="87"/>
    </row>
    <row r="21" spans="1:13" s="86" customFormat="1" ht="53.1" customHeight="1">
      <c r="A21" s="87"/>
      <c r="B21" s="87"/>
      <c r="C21" s="234" t="s">
        <v>56</v>
      </c>
      <c r="D21" s="234"/>
      <c r="E21" s="234"/>
      <c r="F21" s="233"/>
      <c r="G21" s="233"/>
      <c r="H21" s="233"/>
      <c r="I21" s="233"/>
      <c r="J21" s="233"/>
      <c r="K21" s="233"/>
      <c r="L21" s="233"/>
      <c r="M21" s="233"/>
    </row>
    <row r="22" spans="1:13" s="85" customFormat="1" ht="19.5"/>
    <row r="23" spans="1:13" s="85" customFormat="1" ht="19.5"/>
    <row r="24" spans="1:13" s="85" customFormat="1" ht="19.5"/>
    <row r="25" spans="1:13" s="85" customFormat="1" ht="19.5"/>
    <row r="26" spans="1:13" s="85" customFormat="1" ht="19.5"/>
    <row r="27" spans="1:13" s="85" customFormat="1" ht="19.5"/>
  </sheetData>
  <sheetProtection sheet="1" formatCells="0"/>
  <mergeCells count="17">
    <mergeCell ref="C12:M12"/>
    <mergeCell ref="L13:M13"/>
    <mergeCell ref="I11:M11"/>
    <mergeCell ref="C3:M3"/>
    <mergeCell ref="C10:M10"/>
    <mergeCell ref="E8:G8"/>
    <mergeCell ref="C11:F11"/>
    <mergeCell ref="D4:M4"/>
    <mergeCell ref="D6:M6"/>
    <mergeCell ref="I8:K8"/>
    <mergeCell ref="C17:D17"/>
    <mergeCell ref="E17:F17"/>
    <mergeCell ref="F19:L19"/>
    <mergeCell ref="F21:M21"/>
    <mergeCell ref="C19:E19"/>
    <mergeCell ref="C21:E21"/>
    <mergeCell ref="G17:M17"/>
  </mergeCells>
  <phoneticPr fontId="2"/>
  <printOptions horizontalCentered="1"/>
  <pageMargins left="0.70866141732283472" right="0.70866141732283472" top="0.74803149606299213" bottom="0.74803149606299213" header="0.31496062992125984" footer="0.31496062992125984"/>
  <pageSetup paperSize="9" scale="93"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FFABE-0600-4849-9024-3BC5977F5EF7}">
  <dimension ref="B1:L25"/>
  <sheetViews>
    <sheetView showGridLines="0" view="pageBreakPreview" zoomScale="75" zoomScaleNormal="100" zoomScaleSheetLayoutView="75" workbookViewId="0">
      <selection activeCell="F27" sqref="F27"/>
    </sheetView>
  </sheetViews>
  <sheetFormatPr defaultColWidth="9.140625" defaultRowHeight="16.5"/>
  <cols>
    <col min="1" max="1" width="3.85546875" style="1" customWidth="1"/>
    <col min="2" max="2" width="5.5703125" style="1" customWidth="1"/>
    <col min="3" max="3" width="11.85546875" style="1" customWidth="1"/>
    <col min="4" max="4" width="2.85546875" style="1" customWidth="1"/>
    <col min="5" max="5" width="5.5703125" style="1" customWidth="1"/>
    <col min="6" max="6" width="33.42578125" style="1" customWidth="1"/>
    <col min="7" max="7" width="5.85546875" style="1" customWidth="1"/>
    <col min="8" max="8" width="4.140625" style="1" customWidth="1"/>
    <col min="9" max="9" width="4.5703125" style="1" customWidth="1"/>
    <col min="10" max="10" width="4.140625" style="1" customWidth="1"/>
    <col min="11" max="11" width="3.42578125" style="1" bestFit="1" customWidth="1"/>
    <col min="12" max="16384" width="9.140625" style="1"/>
  </cols>
  <sheetData>
    <row r="1" spans="2:11" ht="23.25" customHeight="1">
      <c r="D1" s="4"/>
      <c r="E1" s="4"/>
      <c r="F1" s="3"/>
      <c r="G1" s="11" t="str">
        <f>年度設定!B1&amp;"年"</f>
        <v>2025年</v>
      </c>
      <c r="H1" s="122">
        <v>4</v>
      </c>
      <c r="I1" s="2" t="s">
        <v>18</v>
      </c>
      <c r="J1" s="123">
        <v>20</v>
      </c>
      <c r="K1" s="10" t="s">
        <v>19</v>
      </c>
    </row>
    <row r="2" spans="2:11" ht="27" customHeight="1">
      <c r="B2" s="5" t="s">
        <v>13</v>
      </c>
      <c r="C2" s="15"/>
      <c r="D2" s="7"/>
      <c r="E2" s="7"/>
      <c r="F2" s="7"/>
      <c r="G2" s="7"/>
      <c r="H2" s="7"/>
      <c r="J2" s="6"/>
      <c r="K2" s="7"/>
    </row>
    <row r="3" spans="2:11" ht="116.1" customHeight="1">
      <c r="B3" s="145" t="s">
        <v>29</v>
      </c>
      <c r="C3" s="145"/>
      <c r="D3" s="145"/>
      <c r="E3" s="145"/>
      <c r="F3" s="145"/>
      <c r="G3" s="145"/>
      <c r="H3" s="145"/>
      <c r="I3" s="145"/>
      <c r="J3" s="145"/>
      <c r="K3" s="145"/>
    </row>
    <row r="4" spans="2:11" ht="45" customHeight="1">
      <c r="B4" s="17" t="s">
        <v>26</v>
      </c>
      <c r="C4" s="18"/>
      <c r="D4" s="246" t="s">
        <v>87</v>
      </c>
      <c r="E4" s="247"/>
      <c r="F4" s="247"/>
      <c r="G4" s="247"/>
      <c r="H4" s="247"/>
      <c r="I4" s="247"/>
      <c r="J4" s="247"/>
      <c r="K4" s="248"/>
    </row>
    <row r="5" spans="2:11" ht="45" customHeight="1">
      <c r="B5" s="17" t="s">
        <v>27</v>
      </c>
      <c r="C5" s="18"/>
      <c r="D5" s="246" t="s">
        <v>88</v>
      </c>
      <c r="E5" s="247"/>
      <c r="F5" s="247"/>
      <c r="G5" s="247"/>
      <c r="H5" s="247"/>
      <c r="I5" s="247"/>
      <c r="J5" s="149" t="s">
        <v>23</v>
      </c>
      <c r="K5" s="150"/>
    </row>
    <row r="6" spans="2:11" ht="45" customHeight="1">
      <c r="B6" s="17" t="s">
        <v>28</v>
      </c>
      <c r="C6" s="18"/>
      <c r="D6" s="246" t="s">
        <v>89</v>
      </c>
      <c r="E6" s="247"/>
      <c r="F6" s="247"/>
      <c r="G6" s="247"/>
      <c r="H6" s="247"/>
      <c r="I6" s="247"/>
      <c r="J6" s="247"/>
      <c r="K6" s="248"/>
    </row>
    <row r="7" spans="2:11" ht="20.65" customHeight="1">
      <c r="B7" s="144"/>
      <c r="C7" s="144"/>
      <c r="D7" s="144"/>
      <c r="E7" s="144"/>
      <c r="F7" s="144"/>
      <c r="G7" s="144"/>
      <c r="H7" s="144"/>
      <c r="I7" s="144"/>
      <c r="J7" s="144"/>
      <c r="K7" s="144"/>
    </row>
    <row r="8" spans="2:11" ht="20.65" customHeight="1"/>
    <row r="9" spans="2:11" ht="20.65" customHeight="1"/>
    <row r="10" spans="2:11" ht="45" customHeight="1">
      <c r="B10" s="139" t="str">
        <f>"当会は " &amp; 年度設定!B1   &amp;  "年度の「札幌市PTA共済会」共済契約の申し込みをいたします。"</f>
        <v>当会は 2025年度の「札幌市PTA共済会」共済契約の申し込みをいたします。</v>
      </c>
      <c r="C10" s="139"/>
      <c r="D10" s="139"/>
      <c r="E10" s="139"/>
      <c r="F10" s="139"/>
      <c r="G10" s="139"/>
      <c r="H10" s="139"/>
      <c r="I10" s="139"/>
      <c r="J10" s="139"/>
      <c r="K10" s="19"/>
    </row>
    <row r="11" spans="2:11" ht="20.65" customHeight="1"/>
    <row r="12" spans="2:11" ht="20.65" customHeight="1"/>
    <row r="13" spans="2:11" ht="20.65" customHeight="1"/>
    <row r="14" spans="2:11" ht="20.65" customHeight="1"/>
    <row r="15" spans="2:11" ht="20.65" customHeight="1"/>
    <row r="16" spans="2:11" ht="20.65" customHeight="1"/>
    <row r="17" spans="3:12" ht="20.65" customHeight="1"/>
    <row r="18" spans="3:12" ht="20.65" customHeight="1"/>
    <row r="19" spans="3:12" ht="20.65" customHeight="1"/>
    <row r="20" spans="3:12" ht="20.65" customHeight="1">
      <c r="C20" s="20"/>
      <c r="F20" s="20"/>
      <c r="G20" s="20"/>
      <c r="H20" s="143"/>
      <c r="I20" s="143"/>
      <c r="J20" s="143"/>
    </row>
    <row r="21" spans="3:12" ht="42.95" customHeight="1">
      <c r="C21" s="140" t="s">
        <v>25</v>
      </c>
      <c r="D21" s="141"/>
      <c r="E21" s="141"/>
      <c r="F21" s="141"/>
      <c r="G21" s="141"/>
      <c r="H21" s="141"/>
      <c r="I21" s="142"/>
    </row>
    <row r="22" spans="3:12" ht="18" customHeight="1">
      <c r="K22" s="12"/>
      <c r="L22"/>
    </row>
    <row r="23" spans="3:12" ht="18" customHeight="1">
      <c r="K23" s="12"/>
      <c r="L23"/>
    </row>
    <row r="24" spans="3:12" ht="18" customHeight="1">
      <c r="D24" s="16"/>
      <c r="E24" s="16"/>
      <c r="F24" s="16"/>
      <c r="G24" s="16"/>
      <c r="H24" s="16"/>
      <c r="I24" s="16"/>
      <c r="J24" s="21" t="s">
        <v>24</v>
      </c>
      <c r="K24" s="12"/>
      <c r="L24"/>
    </row>
    <row r="25" spans="3:12" ht="18" customHeight="1">
      <c r="C25" s="13"/>
    </row>
  </sheetData>
  <mergeCells count="9">
    <mergeCell ref="H20:J20"/>
    <mergeCell ref="C21:I21"/>
    <mergeCell ref="B10:J10"/>
    <mergeCell ref="B3:K3"/>
    <mergeCell ref="D4:K4"/>
    <mergeCell ref="D5:I5"/>
    <mergeCell ref="J5:K5"/>
    <mergeCell ref="D6:K6"/>
    <mergeCell ref="B7:K7"/>
  </mergeCells>
  <phoneticPr fontId="2"/>
  <printOptions horizontalCentered="1"/>
  <pageMargins left="0.70866141732283472" right="0.70866141732283472" top="0.74803149606299213" bottom="0.74803149606299213" header="0.31496062992125984" footer="0.31496062992125984"/>
  <pageSetup paperSize="9" orientation="portrait" r:id="rId1"/>
  <ignoredErrors>
    <ignoredError sqref="G1"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3BA63-2C14-4351-B5FC-B2C08061C47E}">
  <dimension ref="B1:L19"/>
  <sheetViews>
    <sheetView showGridLines="0" view="pageBreakPreview" topLeftCell="A5" zoomScale="75" zoomScaleNormal="100" zoomScaleSheetLayoutView="75" workbookViewId="0">
      <selection activeCell="F27" sqref="F27"/>
    </sheetView>
  </sheetViews>
  <sheetFormatPr defaultColWidth="9.140625" defaultRowHeight="18"/>
  <cols>
    <col min="1" max="1" width="3.140625" style="101" customWidth="1"/>
    <col min="2" max="2" width="8.5703125" style="101" customWidth="1"/>
    <col min="3" max="3" width="17" style="101" customWidth="1"/>
    <col min="4" max="4" width="22.140625" style="101" customWidth="1"/>
    <col min="5" max="5" width="12.42578125" style="101" customWidth="1"/>
    <col min="6" max="6" width="4.5703125" style="101" customWidth="1"/>
    <col min="7" max="7" width="3.28515625" style="101" customWidth="1"/>
    <col min="8" max="8" width="3.42578125" style="101" bestFit="1" customWidth="1"/>
    <col min="9" max="10" width="3.5703125" style="101" customWidth="1"/>
    <col min="11" max="11" width="3.42578125" style="101" bestFit="1" customWidth="1"/>
    <col min="12" max="16384" width="9.140625" style="101"/>
  </cols>
  <sheetData>
    <row r="1" spans="2:12" ht="20.100000000000001" customHeight="1">
      <c r="F1" s="124" t="str">
        <f>年度設定!B1&amp;"年"</f>
        <v>2025年</v>
      </c>
      <c r="G1" s="132">
        <v>4</v>
      </c>
      <c r="H1" s="128" t="s">
        <v>18</v>
      </c>
      <c r="I1" s="133">
        <v>26</v>
      </c>
      <c r="J1" s="128" t="s">
        <v>19</v>
      </c>
      <c r="K1" s="103"/>
      <c r="L1" s="103"/>
    </row>
    <row r="2" spans="2:12" ht="20.100000000000001" customHeight="1">
      <c r="B2" s="131" t="s">
        <v>91</v>
      </c>
      <c r="C2" s="125"/>
      <c r="I2" s="130"/>
      <c r="J2" s="130"/>
    </row>
    <row r="3" spans="2:12" ht="20.100000000000001" customHeight="1">
      <c r="B3" s="126"/>
      <c r="C3" s="126"/>
      <c r="D3" s="126"/>
      <c r="F3" s="249" t="s">
        <v>92</v>
      </c>
      <c r="G3" s="249"/>
      <c r="H3" s="249"/>
      <c r="I3" s="249"/>
      <c r="J3" s="249"/>
      <c r="K3" s="249"/>
    </row>
    <row r="4" spans="2:12" ht="20.100000000000001" customHeight="1">
      <c r="F4" s="249" t="s">
        <v>90</v>
      </c>
      <c r="G4" s="249"/>
      <c r="H4" s="249"/>
      <c r="I4" s="249"/>
      <c r="J4" s="249"/>
      <c r="K4" s="249"/>
    </row>
    <row r="5" spans="2:12" ht="92.25" customHeight="1">
      <c r="B5" s="115" t="s">
        <v>69</v>
      </c>
      <c r="C5" s="112"/>
      <c r="D5" s="112"/>
      <c r="E5" s="112"/>
      <c r="F5" s="113"/>
      <c r="G5" s="114"/>
      <c r="H5" s="114"/>
      <c r="I5" s="114"/>
      <c r="J5" s="114"/>
      <c r="K5" s="114"/>
    </row>
    <row r="6" spans="2:12" ht="51.4" customHeight="1">
      <c r="B6" s="156" t="s">
        <v>75</v>
      </c>
      <c r="C6" s="156"/>
      <c r="D6" s="156"/>
      <c r="E6" s="156"/>
      <c r="F6" s="156"/>
      <c r="G6" s="156"/>
      <c r="H6" s="156"/>
      <c r="I6" s="156"/>
      <c r="J6" s="156"/>
      <c r="K6" s="156"/>
    </row>
    <row r="7" spans="2:12" ht="38.25" customHeight="1">
      <c r="B7" s="155" t="s">
        <v>70</v>
      </c>
      <c r="C7" s="155"/>
      <c r="D7" s="155"/>
      <c r="E7" s="155"/>
      <c r="F7" s="155"/>
      <c r="G7" s="155"/>
      <c r="H7" s="155"/>
      <c r="I7" s="155"/>
      <c r="J7" s="155"/>
      <c r="K7" s="155"/>
    </row>
    <row r="8" spans="2:12" ht="41.25" customHeight="1">
      <c r="E8" s="102"/>
      <c r="F8" s="102"/>
      <c r="G8" s="102"/>
      <c r="H8" s="102"/>
      <c r="I8" s="102"/>
      <c r="J8" s="102"/>
      <c r="K8" s="102"/>
    </row>
    <row r="9" spans="2:12" ht="24">
      <c r="B9" s="154" t="s">
        <v>71</v>
      </c>
      <c r="C9" s="154"/>
      <c r="D9" s="154"/>
      <c r="E9" s="154"/>
      <c r="F9" s="154"/>
      <c r="G9" s="154"/>
      <c r="H9" s="154"/>
      <c r="I9" s="154"/>
      <c r="J9" s="93"/>
      <c r="K9" s="93"/>
    </row>
    <row r="10" spans="2:12" ht="42" customHeight="1"/>
    <row r="11" spans="2:12" ht="24">
      <c r="B11" s="116"/>
      <c r="C11" s="116" t="s">
        <v>78</v>
      </c>
      <c r="D11" s="116"/>
      <c r="E11" s="116"/>
      <c r="F11" s="116"/>
      <c r="G11" s="116"/>
      <c r="H11" s="116"/>
      <c r="I11" s="116"/>
      <c r="J11" s="116"/>
      <c r="K11" s="105"/>
    </row>
    <row r="12" spans="2:12" ht="24">
      <c r="B12" s="116"/>
      <c r="C12" s="116" t="s">
        <v>72</v>
      </c>
      <c r="D12" s="116"/>
      <c r="E12" s="116"/>
      <c r="F12" s="116"/>
      <c r="G12" s="116"/>
      <c r="H12" s="116"/>
      <c r="I12" s="116"/>
      <c r="J12" s="116"/>
      <c r="K12" s="105"/>
    </row>
    <row r="13" spans="2:12" ht="33" customHeight="1"/>
    <row r="14" spans="2:12" s="104" customFormat="1" ht="24.95" customHeight="1">
      <c r="B14" s="106"/>
      <c r="C14" s="107" t="s">
        <v>103</v>
      </c>
      <c r="D14" s="107"/>
      <c r="E14" s="107"/>
      <c r="F14" s="107"/>
      <c r="G14" s="107"/>
      <c r="H14" s="107"/>
      <c r="I14" s="107"/>
      <c r="J14" s="107"/>
      <c r="K14" s="108"/>
    </row>
    <row r="15" spans="2:12" s="104" customFormat="1" ht="24.95" customHeight="1">
      <c r="B15" s="109"/>
      <c r="C15" s="110" t="s">
        <v>104</v>
      </c>
      <c r="D15" s="110"/>
      <c r="E15" s="110"/>
      <c r="F15" s="110"/>
      <c r="G15" s="110"/>
      <c r="H15" s="110"/>
      <c r="I15" s="110"/>
      <c r="J15" s="110"/>
      <c r="K15" s="111"/>
    </row>
    <row r="16" spans="2:12" ht="25.35" customHeight="1"/>
    <row r="17" spans="2:11">
      <c r="B17" s="127" t="s">
        <v>105</v>
      </c>
      <c r="C17" s="127"/>
      <c r="D17" s="127"/>
      <c r="E17" s="127"/>
      <c r="F17" s="127"/>
    </row>
    <row r="18" spans="2:11" ht="23.65" customHeight="1"/>
    <row r="19" spans="2:11" ht="73.5" customHeight="1">
      <c r="B19" s="151" t="s">
        <v>102</v>
      </c>
      <c r="C19" s="151"/>
      <c r="D19" s="151"/>
      <c r="E19" s="151"/>
      <c r="F19" s="151"/>
      <c r="G19" s="151"/>
      <c r="H19" s="151"/>
      <c r="I19" s="151"/>
      <c r="J19" s="151"/>
      <c r="K19" s="151"/>
    </row>
  </sheetData>
  <mergeCells count="6">
    <mergeCell ref="F3:K3"/>
    <mergeCell ref="F4:K4"/>
    <mergeCell ref="B9:I9"/>
    <mergeCell ref="B19:K19"/>
    <mergeCell ref="B6:K6"/>
    <mergeCell ref="B7:K7"/>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0648-7CC4-475C-9D4B-834DDDF508FD}">
  <dimension ref="B1:Q34"/>
  <sheetViews>
    <sheetView showGridLines="0" view="pageBreakPreview" topLeftCell="A15" zoomScale="75" zoomScaleNormal="100" zoomScaleSheetLayoutView="75" workbookViewId="0">
      <selection activeCell="F27" sqref="F27"/>
    </sheetView>
  </sheetViews>
  <sheetFormatPr defaultColWidth="9.140625" defaultRowHeight="16.5"/>
  <cols>
    <col min="1" max="1" width="3.85546875" style="22" customWidth="1"/>
    <col min="2" max="2" width="9.7109375" style="22" customWidth="1"/>
    <col min="3" max="3" width="5" style="22" customWidth="1"/>
    <col min="4" max="4" width="5.140625" style="22" customWidth="1"/>
    <col min="5" max="5" width="3.140625" style="22" customWidth="1"/>
    <col min="6" max="7" width="5.5703125" style="22" customWidth="1"/>
    <col min="8" max="8" width="6.42578125" style="22" customWidth="1"/>
    <col min="9" max="9" width="4.140625" style="22" customWidth="1"/>
    <col min="10" max="10" width="9.140625" style="22" customWidth="1"/>
    <col min="11" max="16" width="4.5703125" style="22" customWidth="1"/>
    <col min="17" max="16384" width="9.140625" style="22"/>
  </cols>
  <sheetData>
    <row r="1" spans="2:16" ht="23.25" customHeight="1">
      <c r="D1" s="67"/>
      <c r="E1" s="67"/>
      <c r="F1" s="67"/>
      <c r="G1" s="67"/>
      <c r="H1" s="67"/>
      <c r="I1" s="67"/>
      <c r="J1" s="67"/>
      <c r="K1" s="63"/>
      <c r="L1" s="66" t="str">
        <f>年度設定!B1&amp;"年"</f>
        <v>2025年</v>
      </c>
      <c r="M1" s="134">
        <v>6</v>
      </c>
      <c r="N1" s="46" t="s">
        <v>18</v>
      </c>
      <c r="O1" s="134">
        <v>13</v>
      </c>
      <c r="P1" s="64" t="s">
        <v>19</v>
      </c>
    </row>
    <row r="2" spans="2:16" ht="27" customHeight="1">
      <c r="B2" s="63" t="s">
        <v>13</v>
      </c>
      <c r="C2" s="63"/>
      <c r="D2" s="62"/>
      <c r="E2" s="62"/>
      <c r="F2" s="62"/>
      <c r="G2" s="62"/>
      <c r="H2" s="62"/>
      <c r="I2" s="62"/>
      <c r="J2" s="62"/>
      <c r="K2" s="62"/>
      <c r="L2" s="62"/>
      <c r="M2" s="62"/>
      <c r="O2" s="62"/>
      <c r="P2" s="62"/>
    </row>
    <row r="3" spans="2:16" ht="54.95" customHeight="1">
      <c r="B3" s="157" t="s">
        <v>45</v>
      </c>
      <c r="C3" s="157"/>
      <c r="D3" s="157"/>
      <c r="E3" s="157"/>
      <c r="F3" s="157"/>
      <c r="G3" s="157"/>
      <c r="H3" s="157"/>
      <c r="I3" s="157"/>
      <c r="J3" s="157"/>
      <c r="K3" s="157"/>
      <c r="L3" s="157"/>
      <c r="M3" s="157"/>
      <c r="N3" s="157"/>
      <c r="O3" s="157"/>
      <c r="P3" s="157"/>
    </row>
    <row r="4" spans="2:16" s="60" customFormat="1" ht="27" customHeight="1">
      <c r="B4" s="61" t="s">
        <v>1</v>
      </c>
      <c r="C4" s="61"/>
      <c r="D4" s="61"/>
      <c r="E4" s="61"/>
      <c r="F4" s="61"/>
      <c r="G4" s="61"/>
      <c r="H4" s="61"/>
      <c r="I4" s="61"/>
      <c r="J4" s="61"/>
      <c r="K4" s="61"/>
      <c r="L4" s="61"/>
      <c r="M4" s="61"/>
      <c r="N4" s="61"/>
      <c r="O4" s="61"/>
      <c r="P4" s="61"/>
    </row>
    <row r="5" spans="2:16" ht="45" customHeight="1">
      <c r="B5" s="59" t="s">
        <v>44</v>
      </c>
      <c r="C5" s="58"/>
      <c r="D5" s="57"/>
      <c r="E5" s="250" t="s">
        <v>87</v>
      </c>
      <c r="F5" s="251"/>
      <c r="G5" s="251"/>
      <c r="H5" s="251"/>
      <c r="I5" s="251"/>
      <c r="J5" s="251"/>
      <c r="K5" s="251"/>
      <c r="L5" s="251"/>
      <c r="M5" s="251"/>
      <c r="N5" s="251"/>
      <c r="O5" s="251"/>
      <c r="P5" s="252"/>
    </row>
    <row r="6" spans="2:16" ht="45" customHeight="1">
      <c r="B6" s="59" t="s">
        <v>43</v>
      </c>
      <c r="C6" s="58"/>
      <c r="D6" s="57"/>
      <c r="E6" s="250" t="s">
        <v>93</v>
      </c>
      <c r="F6" s="251"/>
      <c r="G6" s="251"/>
      <c r="H6" s="251"/>
      <c r="I6" s="251"/>
      <c r="J6" s="251"/>
      <c r="K6" s="251"/>
      <c r="L6" s="251"/>
      <c r="M6" s="251"/>
      <c r="N6" s="251"/>
      <c r="O6" s="149" t="s">
        <v>23</v>
      </c>
      <c r="P6" s="150"/>
    </row>
    <row r="7" spans="2:16" ht="45" customHeight="1">
      <c r="B7" s="59" t="s">
        <v>42</v>
      </c>
      <c r="C7" s="58"/>
      <c r="D7" s="57"/>
      <c r="E7" s="250" t="s">
        <v>94</v>
      </c>
      <c r="F7" s="251"/>
      <c r="G7" s="251"/>
      <c r="H7" s="251"/>
      <c r="I7" s="251"/>
      <c r="J7" s="251"/>
      <c r="K7" s="251"/>
      <c r="L7" s="251"/>
      <c r="M7" s="251"/>
      <c r="N7" s="251"/>
      <c r="O7" s="251"/>
      <c r="P7" s="252"/>
    </row>
    <row r="8" spans="2:16" ht="20.65" customHeight="1">
      <c r="B8" s="217"/>
      <c r="C8" s="217"/>
      <c r="D8" s="217"/>
      <c r="E8" s="217"/>
      <c r="F8" s="217"/>
      <c r="G8" s="217"/>
      <c r="H8" s="217"/>
      <c r="I8" s="217"/>
      <c r="J8" s="217"/>
      <c r="K8" s="217"/>
      <c r="L8" s="217"/>
      <c r="M8" s="217"/>
      <c r="N8" s="217"/>
      <c r="O8" s="217"/>
      <c r="P8" s="217"/>
    </row>
    <row r="9" spans="2:16" ht="23.65" customHeight="1">
      <c r="B9" s="218" t="s">
        <v>2</v>
      </c>
      <c r="C9" s="218"/>
      <c r="D9" s="218"/>
      <c r="E9" s="218"/>
      <c r="F9" s="218"/>
      <c r="G9" s="218"/>
      <c r="H9" s="218"/>
      <c r="I9" s="219" t="s">
        <v>3</v>
      </c>
      <c r="J9" s="219"/>
      <c r="K9" s="219"/>
      <c r="L9" s="219"/>
      <c r="M9" s="219"/>
      <c r="N9" s="219"/>
      <c r="O9" s="219"/>
      <c r="P9" s="219"/>
    </row>
    <row r="10" spans="2:16" ht="24">
      <c r="B10" s="220" t="s">
        <v>79</v>
      </c>
      <c r="C10" s="220"/>
      <c r="D10" s="220"/>
      <c r="E10" s="220"/>
      <c r="F10" s="220"/>
      <c r="G10" s="220"/>
      <c r="H10" s="220"/>
      <c r="I10" s="220"/>
      <c r="J10" s="217"/>
      <c r="K10" s="217"/>
      <c r="L10" s="217"/>
      <c r="M10" s="217"/>
      <c r="N10" s="217"/>
      <c r="O10" s="217"/>
      <c r="P10" s="217"/>
    </row>
    <row r="11" spans="2:16" ht="15" customHeight="1">
      <c r="B11" s="187" t="s">
        <v>41</v>
      </c>
      <c r="C11" s="187"/>
      <c r="D11" s="187"/>
      <c r="I11" s="53"/>
      <c r="J11" s="174" t="s">
        <v>40</v>
      </c>
      <c r="K11" s="176"/>
      <c r="L11" s="201" t="s">
        <v>5</v>
      </c>
      <c r="M11" s="184" t="s">
        <v>22</v>
      </c>
      <c r="N11" s="185"/>
      <c r="O11" s="185"/>
      <c r="P11" s="186"/>
    </row>
    <row r="12" spans="2:16" ht="20.100000000000001" customHeight="1">
      <c r="B12" s="255">
        <v>356</v>
      </c>
      <c r="C12" s="256"/>
      <c r="D12" s="56"/>
      <c r="E12" s="54"/>
      <c r="F12" s="188" t="s">
        <v>4</v>
      </c>
      <c r="G12" s="188"/>
      <c r="H12" s="188"/>
      <c r="I12" s="53"/>
      <c r="J12" s="167">
        <v>460</v>
      </c>
      <c r="K12" s="169" t="s">
        <v>16</v>
      </c>
      <c r="L12" s="201"/>
      <c r="M12" s="171" t="s">
        <v>39</v>
      </c>
      <c r="N12" s="172"/>
      <c r="O12" s="172"/>
      <c r="P12" s="173"/>
    </row>
    <row r="13" spans="2:16" ht="20.100000000000001" customHeight="1">
      <c r="B13" s="257"/>
      <c r="C13" s="258"/>
      <c r="D13" s="55" t="s">
        <v>0</v>
      </c>
      <c r="E13" s="54"/>
      <c r="F13" s="188"/>
      <c r="G13" s="188"/>
      <c r="H13" s="188"/>
      <c r="I13" s="53"/>
      <c r="J13" s="168"/>
      <c r="K13" s="170"/>
      <c r="L13" s="201"/>
      <c r="M13" s="259">
        <f>B12*J12</f>
        <v>163760</v>
      </c>
      <c r="N13" s="260"/>
      <c r="O13" s="260"/>
      <c r="P13" s="52" t="s">
        <v>16</v>
      </c>
    </row>
    <row r="14" spans="2:16" ht="15.4" customHeight="1">
      <c r="B14" s="29"/>
      <c r="C14" s="29"/>
      <c r="D14" s="29"/>
      <c r="H14" s="51"/>
      <c r="I14" s="51"/>
      <c r="J14" s="50"/>
      <c r="K14" s="50"/>
      <c r="L14" s="49"/>
    </row>
    <row r="15" spans="2:16" ht="20.100000000000001" customHeight="1">
      <c r="B15" s="48" t="s">
        <v>17</v>
      </c>
      <c r="C15" s="48"/>
      <c r="D15" s="47"/>
      <c r="E15" s="47"/>
      <c r="F15" s="47"/>
      <c r="G15" s="47"/>
      <c r="H15" s="47"/>
      <c r="I15" s="47"/>
      <c r="J15" s="47"/>
      <c r="K15" s="47"/>
      <c r="L15" s="47"/>
      <c r="M15" s="47"/>
      <c r="N15" s="47"/>
      <c r="O15" s="47"/>
      <c r="P15" s="47"/>
    </row>
    <row r="16" spans="2:16" s="46" customFormat="1" ht="15" customHeight="1">
      <c r="B16" s="174" t="s">
        <v>6</v>
      </c>
      <c r="C16" s="175"/>
      <c r="D16" s="176"/>
      <c r="E16" s="22"/>
      <c r="F16" s="22"/>
      <c r="G16" s="22"/>
      <c r="H16" s="22"/>
      <c r="I16" s="22"/>
      <c r="J16" s="22"/>
      <c r="K16" s="22"/>
      <c r="L16" s="22"/>
      <c r="M16" s="22"/>
      <c r="N16" s="22"/>
      <c r="O16" s="22"/>
      <c r="P16" s="22"/>
    </row>
    <row r="17" spans="2:17" ht="15" customHeight="1">
      <c r="B17" s="37" t="s">
        <v>7</v>
      </c>
      <c r="C17" s="36"/>
      <c r="D17" s="35"/>
    </row>
    <row r="18" spans="2:17" ht="20.100000000000001" customHeight="1">
      <c r="B18" s="253">
        <v>323</v>
      </c>
      <c r="C18" s="254"/>
      <c r="D18" s="34" t="s">
        <v>15</v>
      </c>
    </row>
    <row r="19" spans="2:17" ht="20.100000000000001" customHeight="1"/>
    <row r="20" spans="2:17" ht="15" customHeight="1">
      <c r="B20" s="174" t="s">
        <v>8</v>
      </c>
      <c r="C20" s="175"/>
      <c r="D20" s="176"/>
      <c r="E20" s="196"/>
      <c r="F20" s="197" t="s">
        <v>9</v>
      </c>
      <c r="G20" s="197"/>
      <c r="H20" s="197"/>
      <c r="I20" s="177" t="s">
        <v>38</v>
      </c>
      <c r="J20" s="181" t="s">
        <v>10</v>
      </c>
      <c r="K20" s="183"/>
      <c r="L20" s="179" t="s">
        <v>37</v>
      </c>
      <c r="M20" s="181" t="s">
        <v>21</v>
      </c>
      <c r="N20" s="182"/>
      <c r="O20" s="182"/>
      <c r="P20" s="183"/>
    </row>
    <row r="21" spans="2:17" ht="15" customHeight="1">
      <c r="B21" s="37" t="s">
        <v>36</v>
      </c>
      <c r="C21" s="36"/>
      <c r="D21" s="35"/>
      <c r="E21" s="196"/>
      <c r="F21" s="198" t="s">
        <v>11</v>
      </c>
      <c r="G21" s="199"/>
      <c r="H21" s="200"/>
      <c r="I21" s="178"/>
      <c r="J21" s="202">
        <v>140</v>
      </c>
      <c r="K21" s="169" t="s">
        <v>16</v>
      </c>
      <c r="L21" s="180"/>
      <c r="M21" s="193" t="s">
        <v>35</v>
      </c>
      <c r="N21" s="194"/>
      <c r="O21" s="194"/>
      <c r="P21" s="195"/>
    </row>
    <row r="22" spans="2:17" ht="20.100000000000001" customHeight="1">
      <c r="B22" s="253">
        <v>26</v>
      </c>
      <c r="C22" s="261"/>
      <c r="D22" s="34" t="s">
        <v>15</v>
      </c>
      <c r="F22" s="262">
        <f>B18+B22+B26</f>
        <v>350</v>
      </c>
      <c r="G22" s="263"/>
      <c r="H22" s="34" t="s">
        <v>15</v>
      </c>
      <c r="I22" s="178"/>
      <c r="J22" s="168"/>
      <c r="K22" s="170"/>
      <c r="L22" s="180"/>
      <c r="M22" s="259">
        <f>J21*F22</f>
        <v>49000</v>
      </c>
      <c r="N22" s="260"/>
      <c r="O22" s="260"/>
      <c r="P22" s="45" t="s">
        <v>16</v>
      </c>
    </row>
    <row r="23" spans="2:17" ht="20.100000000000001" customHeight="1" thickBot="1">
      <c r="B23" s="44"/>
      <c r="C23" s="44"/>
      <c r="D23" s="44"/>
      <c r="E23" s="43"/>
      <c r="F23" s="42"/>
      <c r="G23" s="42"/>
      <c r="H23" s="42"/>
      <c r="I23" s="41"/>
      <c r="J23" s="40"/>
      <c r="K23" s="40"/>
      <c r="L23" s="39"/>
      <c r="M23" s="38"/>
      <c r="N23" s="38"/>
      <c r="O23" s="38"/>
      <c r="P23" s="38"/>
    </row>
    <row r="24" spans="2:17" ht="15" customHeight="1">
      <c r="B24" s="181" t="s">
        <v>14</v>
      </c>
      <c r="C24" s="182"/>
      <c r="D24" s="183"/>
      <c r="K24" s="208" t="s">
        <v>20</v>
      </c>
      <c r="L24" s="209"/>
      <c r="M24" s="209"/>
      <c r="N24" s="209"/>
      <c r="O24" s="209"/>
      <c r="P24" s="210"/>
    </row>
    <row r="25" spans="2:17" ht="15" customHeight="1">
      <c r="B25" s="37" t="s">
        <v>12</v>
      </c>
      <c r="C25" s="135"/>
      <c r="D25" s="35"/>
      <c r="K25" s="212" t="s">
        <v>34</v>
      </c>
      <c r="L25" s="194"/>
      <c r="M25" s="194"/>
      <c r="N25" s="194"/>
      <c r="O25" s="194"/>
      <c r="P25" s="213"/>
    </row>
    <row r="26" spans="2:17" ht="20.100000000000001" customHeight="1" thickBot="1">
      <c r="B26" s="253">
        <v>1</v>
      </c>
      <c r="C26" s="261"/>
      <c r="D26" s="34" t="s">
        <v>15</v>
      </c>
      <c r="K26" s="33"/>
      <c r="L26" s="32"/>
      <c r="M26" s="264">
        <f>M13+M22</f>
        <v>212760</v>
      </c>
      <c r="N26" s="264"/>
      <c r="O26" s="264"/>
      <c r="P26" s="31" t="s">
        <v>16</v>
      </c>
    </row>
    <row r="27" spans="2:17" ht="15" customHeight="1"/>
    <row r="28" spans="2:17" ht="15" customHeight="1">
      <c r="B28" s="30" t="s">
        <v>33</v>
      </c>
      <c r="C28" s="30"/>
      <c r="K28" s="29"/>
      <c r="L28" s="29"/>
      <c r="M28" s="29"/>
      <c r="N28" s="29"/>
      <c r="O28" s="29"/>
      <c r="P28" s="29"/>
    </row>
    <row r="29" spans="2:17" ht="15" customHeight="1">
      <c r="B29" s="30" t="s">
        <v>74</v>
      </c>
    </row>
    <row r="30" spans="2:17" ht="6.95" customHeight="1"/>
    <row r="31" spans="2:17" ht="16.5" customHeight="1">
      <c r="C31" s="214" t="s">
        <v>32</v>
      </c>
      <c r="D31" s="215"/>
      <c r="E31" s="215"/>
      <c r="F31" s="215"/>
      <c r="G31" s="215"/>
      <c r="H31" s="215"/>
      <c r="I31" s="215"/>
      <c r="J31" s="215"/>
      <c r="K31" s="215"/>
      <c r="L31" s="215"/>
      <c r="M31" s="215"/>
      <c r="N31" s="215"/>
      <c r="O31" s="216"/>
      <c r="P31" s="26"/>
      <c r="Q31" s="25"/>
    </row>
    <row r="32" spans="2:17" ht="10.15" customHeight="1">
      <c r="C32" s="28"/>
      <c r="D32" s="27"/>
      <c r="E32" s="27"/>
      <c r="F32" s="27"/>
      <c r="G32" s="27"/>
      <c r="H32" s="27"/>
      <c r="I32" s="27"/>
      <c r="J32" s="27"/>
      <c r="K32" s="27"/>
      <c r="L32" s="27"/>
      <c r="M32" s="27"/>
      <c r="N32" s="27"/>
      <c r="O32" s="27"/>
      <c r="P32" s="26"/>
      <c r="Q32" s="25"/>
    </row>
    <row r="33" spans="3:14" ht="18">
      <c r="C33" s="24" t="s">
        <v>31</v>
      </c>
      <c r="J33" s="23" t="s">
        <v>84</v>
      </c>
      <c r="K33" s="23" t="str">
        <f>" 6月 "&amp;年度設定!B4&amp;"日"</f>
        <v xml:space="preserve"> 6月 2～13日</v>
      </c>
      <c r="N33" s="136" t="s">
        <v>96</v>
      </c>
    </row>
    <row r="34" spans="3:14" ht="18">
      <c r="C34" s="23" t="s">
        <v>30</v>
      </c>
      <c r="J34" s="23" t="s">
        <v>85</v>
      </c>
      <c r="K34" s="23" t="str">
        <f>" " &amp; TEXT(年度設定!B5,"m月 d日")</f>
        <v xml:space="preserve"> 6月 30日</v>
      </c>
      <c r="N34" s="136" t="s">
        <v>97</v>
      </c>
    </row>
  </sheetData>
  <mergeCells count="42">
    <mergeCell ref="K24:P24"/>
    <mergeCell ref="K25:P25"/>
    <mergeCell ref="B26:C26"/>
    <mergeCell ref="M26:O26"/>
    <mergeCell ref="C31:O31"/>
    <mergeCell ref="B24:D24"/>
    <mergeCell ref="B22:C22"/>
    <mergeCell ref="F22:G22"/>
    <mergeCell ref="M22:O22"/>
    <mergeCell ref="B20:D20"/>
    <mergeCell ref="E20:E21"/>
    <mergeCell ref="F20:H20"/>
    <mergeCell ref="I20:I22"/>
    <mergeCell ref="J20:K20"/>
    <mergeCell ref="L20:L22"/>
    <mergeCell ref="M20:P20"/>
    <mergeCell ref="F21:H21"/>
    <mergeCell ref="J21:J22"/>
    <mergeCell ref="K21:K22"/>
    <mergeCell ref="M21:P21"/>
    <mergeCell ref="B18:C18"/>
    <mergeCell ref="B9:H9"/>
    <mergeCell ref="I9:P9"/>
    <mergeCell ref="B10:I10"/>
    <mergeCell ref="J10:P10"/>
    <mergeCell ref="B11:D11"/>
    <mergeCell ref="J11:K11"/>
    <mergeCell ref="L11:L13"/>
    <mergeCell ref="M11:P11"/>
    <mergeCell ref="B12:C13"/>
    <mergeCell ref="F12:H13"/>
    <mergeCell ref="J12:J13"/>
    <mergeCell ref="K12:K13"/>
    <mergeCell ref="M12:P12"/>
    <mergeCell ref="M13:O13"/>
    <mergeCell ref="B16:D16"/>
    <mergeCell ref="B8:P8"/>
    <mergeCell ref="B3:P3"/>
    <mergeCell ref="E5:P5"/>
    <mergeCell ref="E6:N6"/>
    <mergeCell ref="O6:P6"/>
    <mergeCell ref="E7:P7"/>
  </mergeCells>
  <phoneticPr fontId="2"/>
  <printOptions horizontalCentered="1"/>
  <pageMargins left="0.70866141732283472" right="0.70866141732283472" top="0.74803149606299213" bottom="0.74803149606299213" header="0.31496062992125984" footer="0.31496062992125984"/>
  <pageSetup paperSize="9" scale="98" orientation="portrait" r:id="rId1"/>
  <ignoredErrors>
    <ignoredError sqref="L1"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17F20-8AB6-4DCC-80AB-8E30ED6234F3}">
  <dimension ref="B1:S32"/>
  <sheetViews>
    <sheetView showGridLines="0" view="pageBreakPreview" zoomScale="75" zoomScaleNormal="100" zoomScaleSheetLayoutView="75" workbookViewId="0">
      <selection activeCell="F27" sqref="F27"/>
    </sheetView>
  </sheetViews>
  <sheetFormatPr defaultColWidth="9.140625" defaultRowHeight="16.5"/>
  <cols>
    <col min="1" max="1" width="3.85546875" style="22" customWidth="1"/>
    <col min="2" max="2" width="9.7109375" style="22" customWidth="1"/>
    <col min="3" max="3" width="5" style="22" customWidth="1"/>
    <col min="4" max="4" width="5.140625" style="22" customWidth="1"/>
    <col min="5" max="5" width="3.140625" style="22" customWidth="1"/>
    <col min="6" max="7" width="5.5703125" style="22" customWidth="1"/>
    <col min="8" max="8" width="6.42578125" style="22" customWidth="1"/>
    <col min="9" max="9" width="4.140625" style="22" customWidth="1"/>
    <col min="10" max="10" width="9.140625" style="22" customWidth="1"/>
    <col min="11" max="16" width="4.5703125" style="22" customWidth="1"/>
    <col min="17" max="16384" width="9.140625" style="22"/>
  </cols>
  <sheetData>
    <row r="1" spans="2:19" ht="23.25" customHeight="1">
      <c r="D1" s="67"/>
      <c r="E1" s="67"/>
      <c r="F1" s="67"/>
      <c r="G1" s="67"/>
      <c r="H1" s="67"/>
      <c r="I1" s="67"/>
      <c r="J1" s="67"/>
      <c r="K1" s="63"/>
      <c r="L1" s="66" t="str">
        <f>年度設定!B1&amp;"年"</f>
        <v>2025年</v>
      </c>
      <c r="M1" s="134">
        <v>6</v>
      </c>
      <c r="N1" s="46" t="s">
        <v>18</v>
      </c>
      <c r="O1" s="134">
        <v>30</v>
      </c>
      <c r="P1" s="64" t="s">
        <v>19</v>
      </c>
    </row>
    <row r="2" spans="2:19" ht="27" customHeight="1">
      <c r="B2" s="63" t="s">
        <v>13</v>
      </c>
      <c r="C2" s="63"/>
      <c r="D2" s="62"/>
      <c r="E2" s="62"/>
      <c r="F2" s="62"/>
      <c r="G2" s="62"/>
      <c r="H2" s="62"/>
      <c r="I2" s="62"/>
      <c r="J2" s="62"/>
      <c r="K2" s="62"/>
      <c r="L2" s="62"/>
      <c r="M2" s="62"/>
      <c r="O2" s="62"/>
      <c r="P2" s="62"/>
    </row>
    <row r="3" spans="2:19" ht="50.1" customHeight="1">
      <c r="B3" s="157" t="s">
        <v>55</v>
      </c>
      <c r="C3" s="157"/>
      <c r="D3" s="157"/>
      <c r="E3" s="157"/>
      <c r="F3" s="157"/>
      <c r="G3" s="157"/>
      <c r="H3" s="157"/>
      <c r="I3" s="157"/>
      <c r="J3" s="157"/>
      <c r="K3" s="157"/>
      <c r="L3" s="157"/>
      <c r="M3" s="157"/>
      <c r="N3" s="157"/>
      <c r="O3" s="157"/>
      <c r="P3" s="157"/>
    </row>
    <row r="4" spans="2:19" s="60" customFormat="1" ht="27" customHeight="1">
      <c r="B4" s="61"/>
      <c r="C4" s="61"/>
      <c r="D4" s="61"/>
      <c r="E4" s="61"/>
      <c r="F4" s="61"/>
      <c r="G4" s="61"/>
      <c r="H4" s="61"/>
      <c r="I4" s="61"/>
      <c r="J4" s="61"/>
      <c r="K4" s="61"/>
      <c r="L4" s="61"/>
      <c r="M4" s="61"/>
      <c r="N4" s="61"/>
      <c r="O4" s="61"/>
      <c r="P4" s="61"/>
    </row>
    <row r="5" spans="2:19" ht="39.950000000000003" customHeight="1">
      <c r="B5" s="59" t="s">
        <v>44</v>
      </c>
      <c r="C5" s="58"/>
      <c r="D5" s="57"/>
      <c r="E5" s="265" t="s">
        <v>87</v>
      </c>
      <c r="F5" s="266"/>
      <c r="G5" s="266"/>
      <c r="H5" s="266"/>
      <c r="I5" s="266"/>
      <c r="J5" s="266"/>
      <c r="K5" s="266"/>
      <c r="L5" s="266"/>
      <c r="M5" s="266"/>
      <c r="N5" s="266"/>
      <c r="O5" s="266"/>
      <c r="P5" s="267"/>
    </row>
    <row r="6" spans="2:19" ht="39.950000000000003" customHeight="1">
      <c r="B6" s="59" t="s">
        <v>43</v>
      </c>
      <c r="C6" s="58"/>
      <c r="D6" s="57"/>
      <c r="E6" s="265" t="s">
        <v>93</v>
      </c>
      <c r="F6" s="266"/>
      <c r="G6" s="266"/>
      <c r="H6" s="266"/>
      <c r="I6" s="266"/>
      <c r="J6" s="266"/>
      <c r="K6" s="266"/>
      <c r="L6" s="266"/>
      <c r="M6" s="266"/>
      <c r="N6" s="266"/>
      <c r="O6" s="149" t="s">
        <v>23</v>
      </c>
      <c r="P6" s="150"/>
    </row>
    <row r="7" spans="2:19" ht="39.950000000000003" customHeight="1">
      <c r="B7" s="59" t="s">
        <v>42</v>
      </c>
      <c r="C7" s="58"/>
      <c r="D7" s="57"/>
      <c r="E7" s="265" t="s">
        <v>94</v>
      </c>
      <c r="F7" s="266"/>
      <c r="G7" s="266"/>
      <c r="H7" s="266"/>
      <c r="I7" s="266"/>
      <c r="J7" s="266"/>
      <c r="K7" s="266"/>
      <c r="L7" s="266"/>
      <c r="M7" s="266"/>
      <c r="N7" s="266"/>
      <c r="O7" s="266"/>
      <c r="P7" s="267"/>
    </row>
    <row r="8" spans="2:19" ht="34.15" customHeight="1">
      <c r="B8" s="221" t="s">
        <v>51</v>
      </c>
      <c r="C8" s="221"/>
      <c r="D8" s="221"/>
      <c r="E8" s="221"/>
      <c r="F8" s="221"/>
      <c r="G8" s="221"/>
      <c r="H8" s="221"/>
      <c r="I8" s="221"/>
      <c r="J8" s="221"/>
      <c r="K8" s="221"/>
      <c r="L8" s="221"/>
      <c r="M8" s="221"/>
      <c r="N8" s="221"/>
      <c r="O8" s="221"/>
      <c r="P8" s="221"/>
    </row>
    <row r="9" spans="2:19" ht="28.5" customHeight="1">
      <c r="B9" s="83" t="s">
        <v>50</v>
      </c>
      <c r="C9" s="78"/>
      <c r="D9" s="78"/>
      <c r="E9" s="78"/>
      <c r="F9" s="78"/>
      <c r="G9" s="78"/>
      <c r="H9" s="78"/>
      <c r="I9" s="77"/>
      <c r="J9" s="77"/>
      <c r="K9" s="77"/>
      <c r="L9" s="77"/>
      <c r="M9" s="77"/>
      <c r="N9" s="77"/>
      <c r="O9" s="77"/>
      <c r="P9" s="77"/>
    </row>
    <row r="10" spans="2:19" ht="18" customHeight="1">
      <c r="B10" s="82" t="s">
        <v>49</v>
      </c>
      <c r="C10" s="81"/>
      <c r="D10" s="81"/>
      <c r="E10" s="81"/>
      <c r="F10" s="81"/>
      <c r="G10" s="81"/>
      <c r="H10" s="81"/>
      <c r="I10" s="80"/>
      <c r="J10" s="80"/>
      <c r="K10" s="80"/>
      <c r="L10" s="80"/>
      <c r="M10" s="80"/>
      <c r="N10" s="80"/>
      <c r="O10" s="80"/>
      <c r="P10" s="79"/>
    </row>
    <row r="11" spans="2:19" ht="45.75" customHeight="1">
      <c r="B11" s="268" t="s">
        <v>95</v>
      </c>
      <c r="C11" s="269"/>
      <c r="D11" s="269"/>
      <c r="E11" s="269"/>
      <c r="F11" s="269"/>
      <c r="G11" s="269"/>
      <c r="H11" s="269"/>
      <c r="I11" s="269"/>
      <c r="J11" s="269"/>
      <c r="K11" s="269"/>
      <c r="L11" s="269"/>
      <c r="M11" s="269"/>
      <c r="N11" s="269"/>
      <c r="O11" s="269"/>
      <c r="P11" s="270"/>
    </row>
    <row r="12" spans="2:19" ht="19.149999999999999" customHeight="1">
      <c r="B12" s="78"/>
      <c r="C12" s="78"/>
      <c r="D12" s="78"/>
      <c r="E12" s="78"/>
      <c r="F12" s="78"/>
      <c r="G12" s="78"/>
      <c r="H12" s="78"/>
      <c r="I12" s="77"/>
      <c r="J12" s="77"/>
      <c r="K12" s="77"/>
      <c r="L12" s="77"/>
      <c r="M12" s="77"/>
      <c r="N12" s="77"/>
      <c r="O12" s="77"/>
      <c r="P12" s="77"/>
    </row>
    <row r="13" spans="2:19" ht="24">
      <c r="B13" s="220" t="s">
        <v>79</v>
      </c>
      <c r="C13" s="220"/>
      <c r="D13" s="220"/>
      <c r="E13" s="220"/>
      <c r="F13" s="220"/>
      <c r="G13" s="220"/>
      <c r="H13" s="220"/>
      <c r="I13" s="220"/>
      <c r="J13" s="217"/>
      <c r="K13" s="217"/>
      <c r="L13" s="217"/>
      <c r="M13" s="217"/>
      <c r="N13" s="217"/>
      <c r="O13" s="217"/>
      <c r="P13" s="217"/>
    </row>
    <row r="14" spans="2:19" ht="15" customHeight="1">
      <c r="B14" s="187" t="s">
        <v>41</v>
      </c>
      <c r="C14" s="187"/>
      <c r="D14" s="187"/>
      <c r="I14" s="53"/>
      <c r="J14" s="53"/>
      <c r="K14" s="53"/>
      <c r="L14" s="53"/>
      <c r="M14" s="53"/>
      <c r="N14" s="53"/>
      <c r="O14" s="53"/>
      <c r="P14" s="53"/>
      <c r="Q14" s="53"/>
      <c r="R14" s="53"/>
      <c r="S14" s="53"/>
    </row>
    <row r="15" spans="2:19" ht="20.100000000000001" customHeight="1">
      <c r="B15" s="255">
        <v>356</v>
      </c>
      <c r="C15" s="256"/>
      <c r="D15" s="56"/>
      <c r="E15" s="54"/>
      <c r="F15" s="76"/>
      <c r="G15" s="76"/>
      <c r="H15" s="76"/>
      <c r="I15" s="53"/>
      <c r="J15" s="53"/>
      <c r="K15" s="53"/>
      <c r="L15" s="53"/>
      <c r="M15" s="53"/>
      <c r="N15" s="53"/>
      <c r="O15" s="53"/>
      <c r="P15" s="53"/>
      <c r="Q15" s="53"/>
      <c r="R15" s="53"/>
      <c r="S15" s="53"/>
    </row>
    <row r="16" spans="2:19" ht="20.100000000000001" customHeight="1">
      <c r="B16" s="257"/>
      <c r="C16" s="258"/>
      <c r="D16" s="55" t="s">
        <v>0</v>
      </c>
      <c r="E16" s="54"/>
      <c r="F16" s="76"/>
      <c r="G16" s="76"/>
      <c r="H16" s="76"/>
      <c r="I16" s="53"/>
      <c r="J16" s="53"/>
      <c r="K16" s="53"/>
      <c r="L16" s="53"/>
      <c r="M16" s="53"/>
      <c r="N16" s="53"/>
      <c r="O16" s="53"/>
      <c r="P16" s="53"/>
      <c r="Q16" s="53"/>
      <c r="R16" s="53"/>
      <c r="S16" s="53"/>
    </row>
    <row r="17" spans="2:17" ht="15.4" customHeight="1">
      <c r="B17" s="29"/>
      <c r="C17" s="29"/>
      <c r="D17" s="29"/>
      <c r="H17" s="51"/>
      <c r="I17" s="51"/>
      <c r="J17" s="50"/>
      <c r="K17" s="50"/>
      <c r="L17" s="49"/>
    </row>
    <row r="18" spans="2:17" ht="20.100000000000001" customHeight="1">
      <c r="B18" s="48" t="s">
        <v>17</v>
      </c>
      <c r="C18" s="48"/>
      <c r="D18" s="47"/>
      <c r="E18" s="47"/>
      <c r="F18" s="47"/>
      <c r="G18" s="47"/>
      <c r="H18" s="47"/>
      <c r="I18" s="47"/>
      <c r="J18" s="47"/>
      <c r="K18" s="47"/>
      <c r="L18" s="47"/>
      <c r="M18" s="47"/>
      <c r="N18" s="47"/>
      <c r="O18" s="47"/>
      <c r="P18" s="47"/>
    </row>
    <row r="19" spans="2:17" s="46" customFormat="1" ht="15" customHeight="1">
      <c r="B19" s="70" t="s">
        <v>6</v>
      </c>
      <c r="C19" s="69"/>
      <c r="D19" s="68"/>
      <c r="E19" s="22"/>
      <c r="F19" s="22"/>
      <c r="G19" s="22"/>
      <c r="H19" s="22"/>
      <c r="I19" s="22"/>
      <c r="J19" s="22"/>
      <c r="K19" s="22"/>
      <c r="L19" s="22"/>
      <c r="M19" s="22"/>
      <c r="N19" s="22"/>
      <c r="O19" s="22"/>
      <c r="P19" s="22"/>
    </row>
    <row r="20" spans="2:17" ht="15" customHeight="1">
      <c r="B20" s="37" t="s">
        <v>7</v>
      </c>
      <c r="C20" s="36"/>
      <c r="D20" s="35"/>
    </row>
    <row r="21" spans="2:17" ht="20.100000000000001" customHeight="1">
      <c r="B21" s="253">
        <v>323</v>
      </c>
      <c r="C21" s="254"/>
      <c r="D21" s="34" t="s">
        <v>15</v>
      </c>
    </row>
    <row r="22" spans="2:17" ht="20.100000000000001" customHeight="1"/>
    <row r="23" spans="2:17" ht="15" customHeight="1">
      <c r="B23" s="70" t="s">
        <v>8</v>
      </c>
      <c r="C23" s="69"/>
      <c r="D23" s="68"/>
      <c r="E23" s="196"/>
      <c r="F23" s="75" t="s">
        <v>9</v>
      </c>
      <c r="G23" s="75"/>
      <c r="H23" s="75"/>
    </row>
    <row r="24" spans="2:17" ht="15" customHeight="1">
      <c r="B24" s="37" t="s">
        <v>36</v>
      </c>
      <c r="C24" s="36"/>
      <c r="D24" s="35"/>
      <c r="E24" s="196"/>
      <c r="F24" s="74" t="s">
        <v>11</v>
      </c>
      <c r="G24" s="73"/>
      <c r="H24" s="72"/>
    </row>
    <row r="25" spans="2:17" ht="20.100000000000001" customHeight="1">
      <c r="B25" s="253">
        <v>26</v>
      </c>
      <c r="C25" s="261"/>
      <c r="D25" s="34" t="s">
        <v>15</v>
      </c>
      <c r="F25" s="262">
        <f>B21+B25+B29</f>
        <v>352</v>
      </c>
      <c r="G25" s="263"/>
      <c r="H25" s="34" t="s">
        <v>15</v>
      </c>
      <c r="I25" s="71"/>
    </row>
    <row r="26" spans="2:17" ht="20.100000000000001" customHeight="1">
      <c r="B26" s="44"/>
      <c r="C26" s="44"/>
      <c r="D26" s="44"/>
      <c r="E26" s="43"/>
      <c r="F26" s="42"/>
      <c r="G26" s="42"/>
      <c r="H26" s="42"/>
      <c r="I26" s="41"/>
    </row>
    <row r="27" spans="2:17" ht="15" customHeight="1">
      <c r="B27" s="70" t="s">
        <v>14</v>
      </c>
      <c r="C27" s="69"/>
      <c r="D27" s="68"/>
    </row>
    <row r="28" spans="2:17" ht="15" customHeight="1">
      <c r="B28" s="37" t="s">
        <v>12</v>
      </c>
      <c r="C28" s="36"/>
      <c r="D28" s="35"/>
    </row>
    <row r="29" spans="2:17" ht="20.100000000000001" customHeight="1">
      <c r="B29" s="253">
        <v>3</v>
      </c>
      <c r="C29" s="261"/>
      <c r="D29" s="34" t="s">
        <v>15</v>
      </c>
    </row>
    <row r="30" spans="2:17" ht="24.95" customHeight="1">
      <c r="B30" s="30" t="s">
        <v>74</v>
      </c>
    </row>
    <row r="31" spans="2:17" ht="16.5" customHeight="1">
      <c r="C31" s="214" t="s">
        <v>32</v>
      </c>
      <c r="D31" s="215"/>
      <c r="E31" s="215"/>
      <c r="F31" s="215"/>
      <c r="G31" s="215"/>
      <c r="H31" s="215"/>
      <c r="I31" s="215"/>
      <c r="J31" s="215"/>
      <c r="K31" s="215"/>
      <c r="L31" s="215"/>
      <c r="M31" s="215"/>
      <c r="N31" s="215"/>
      <c r="O31" s="216"/>
      <c r="P31" s="26"/>
      <c r="Q31" s="25"/>
    </row>
    <row r="32" spans="2:17" ht="10.15" customHeight="1">
      <c r="C32" s="28"/>
      <c r="D32" s="27"/>
      <c r="E32" s="27"/>
      <c r="F32" s="27"/>
      <c r="G32" s="27"/>
      <c r="H32" s="27"/>
      <c r="I32" s="27"/>
      <c r="J32" s="27"/>
      <c r="K32" s="27"/>
      <c r="L32" s="27"/>
      <c r="M32" s="27"/>
      <c r="N32" s="27"/>
      <c r="O32" s="27"/>
      <c r="P32" s="26"/>
      <c r="Q32" s="25"/>
    </row>
  </sheetData>
  <sheetProtection sheet="1" scenarios="1" formatCells="0"/>
  <mergeCells count="17">
    <mergeCell ref="E23:E24"/>
    <mergeCell ref="B25:C25"/>
    <mergeCell ref="F25:G25"/>
    <mergeCell ref="B29:C29"/>
    <mergeCell ref="C31:O31"/>
    <mergeCell ref="B21:C21"/>
    <mergeCell ref="B3:P3"/>
    <mergeCell ref="E5:P5"/>
    <mergeCell ref="E6:N6"/>
    <mergeCell ref="O6:P6"/>
    <mergeCell ref="E7:P7"/>
    <mergeCell ref="B8:P8"/>
    <mergeCell ref="B11:P11"/>
    <mergeCell ref="B13:I13"/>
    <mergeCell ref="J13:P13"/>
    <mergeCell ref="B14:D14"/>
    <mergeCell ref="B15:C16"/>
  </mergeCells>
  <phoneticPr fontId="2"/>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様式1</vt:lpstr>
      <vt:lpstr>様式２</vt:lpstr>
      <vt:lpstr>様式３</vt:lpstr>
      <vt:lpstr>様式4</vt:lpstr>
      <vt:lpstr>様式５</vt:lpstr>
      <vt:lpstr>様式1 記入見本</vt:lpstr>
      <vt:lpstr>様式２ 記入見本</vt:lpstr>
      <vt:lpstr>様式３ 記入見本</vt:lpstr>
      <vt:lpstr>様式4 記入見本</vt:lpstr>
      <vt:lpstr>年度設定</vt:lpstr>
      <vt:lpstr>様式1!Print_Area</vt:lpstr>
      <vt:lpstr>'様式1 記入見本'!Print_Area</vt:lpstr>
      <vt:lpstr>様式２!Print_Area</vt:lpstr>
      <vt:lpstr>'様式２ 記入見本'!Print_Area</vt:lpstr>
      <vt:lpstr>様式３!Print_Area</vt:lpstr>
      <vt:lpstr>'様式３ 記入見本'!Print_Area</vt:lpstr>
      <vt:lpstr>様式4!Print_Area</vt:lpstr>
      <vt:lpstr>'様式4 記入見本'!Print_Area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共済契約確定人数・送金額報告書</dc:title>
  <dc:subject/>
  <dc:creator>札幌市PTA共済会</dc:creator>
  <cp:keywords/>
  <cp:lastModifiedBy>札幌市PTA共済会</cp:lastModifiedBy>
  <cp:lastPrinted>2025-04-07T00:14:04Z</cp:lastPrinted>
  <dcterms:created xsi:type="dcterms:W3CDTF">2024-06-19T12:37:46Z</dcterms:created>
  <dcterms:modified xsi:type="dcterms:W3CDTF">2025-04-15T07:38:55Z</dcterms:modified>
</cp:coreProperties>
</file>